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№ 25 от 19.08.21г\Проекты решений\Изменения в бюджет\"/>
    </mc:Choice>
  </mc:AlternateContent>
  <bookViews>
    <workbookView xWindow="-135" yWindow="795" windowWidth="12855" windowHeight="9090" tabRatio="849" firstSheet="1" activeTab="1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2'!$A$6:$F$40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 iterateDelta="1E-4"/>
</workbook>
</file>

<file path=xl/calcChain.xml><?xml version="1.0" encoding="utf-8"?>
<calcChain xmlns="http://schemas.openxmlformats.org/spreadsheetml/2006/main">
  <c r="C28" i="53" l="1"/>
  <c r="C31" i="41"/>
  <c r="C26" i="41" s="1"/>
  <c r="C26" i="53" l="1"/>
  <c r="C24" i="53" l="1"/>
  <c r="C21" i="53"/>
  <c r="C19" i="53"/>
  <c r="C18" i="53" s="1"/>
  <c r="C17" i="53" s="1"/>
  <c r="C16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5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6" i="41"/>
  <c r="E27" i="41"/>
  <c r="D29" i="41"/>
  <c r="E29" i="41" s="1"/>
  <c r="E30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6" i="41"/>
  <c r="E26" i="41" s="1"/>
  <c r="C24" i="42"/>
  <c r="G37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6" i="41"/>
  <c r="E36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<sst xmlns="http://schemas.openxmlformats.org/spreadsheetml/2006/main" count="2208" uniqueCount="566">
  <si>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</si>
  <si>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</si>
  <si>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</si>
  <si>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</si>
  <si>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</si>
  <si>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</si>
  <si>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</si>
  <si>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</si>
  <si>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</si>
  <si>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</si>
  <si>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</si>
  <si>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</si>
  <si>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</si>
  <si>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</si>
  <si>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</si>
  <si>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</si>
  <si>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</si>
  <si>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</si>
  <si>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</si>
  <si>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</si>
  <si>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</si>
  <si>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</si>
  <si>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</si>
  <si>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</si>
  <si>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</si>
  <si>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</si>
  <si>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</si>
  <si>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</si>
  <si>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</si>
  <si>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</si>
  <si>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</si>
  <si>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</si>
  <si>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</si>
  <si>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</si>
  <si>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</si>
  <si>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</si>
  <si>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</si>
  <si>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</si>
  <si>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</si>
  <si>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</si>
  <si>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</si>
  <si>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</si>
  <si>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</si>
  <si>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</si>
  <si>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</si>
  <si>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</si>
  <si>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</si>
  <si>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</si>
  <si>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</si>
  <si>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</si>
  <si>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</si>
  <si>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</si>
  <si>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</si>
  <si>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</si>
  <si>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</si>
  <si>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</si>
  <si>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</si>
  <si>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</si>
  <si>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</si>
  <si>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</si>
  <si>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</si>
  <si>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</si>
  <si>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</si>
  <si>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</si>
  <si>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</si>
  <si>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</si>
  <si>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</si>
  <si>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</si>
  <si>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</si>
  <si>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</si>
  <si>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</si>
  <si>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</si>
  <si>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</si>
  <si>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</si>
  <si>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</si>
  <si>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</si>
  <si>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</si>
  <si>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</si>
  <si>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</si>
  <si>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</si>
  <si>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</si>
  <si>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</si>
  <si>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</si>
  <si>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</si>
  <si>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</si>
  <si>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</si>
  <si>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</si>
  <si>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</si>
  <si>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</si>
  <si>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</si>
  <si>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</si>
  <si>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</si>
  <si>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</si>
  <si>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</si>
  <si>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</si>
  <si>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</si>
  <si>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</si>
  <si>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</si>
  <si>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</si>
  <si>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</si>
  <si>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</si>
  <si>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</si>
  <si>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</si>
  <si>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</si>
  <si>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</si>
  <si>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</si>
  <si>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</si>
  <si>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</si>
  <si>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</si>
  <si>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</si>
  <si>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</si>
  <si>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</si>
  <si>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</si>
  <si>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</si>
  <si>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</si>
  <si>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</si>
  <si>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</si>
  <si>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</si>
  <si>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</si>
  <si>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</si>
  <si>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</si>
  <si>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</si>
  <si>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</si>
  <si>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</si>
  <si>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</si>
  <si>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</si>
  <si>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</si>
  <si>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</si>
  <si>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</si>
  <si>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</si>
  <si>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</si>
  <si>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</si>
  <si>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</si>
  <si>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</si>
  <si>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</si>
  <si>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</si>
  <si>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</si>
  <si>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</si>
  <si>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</si>
  <si>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</si>
  <si>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</si>
  <si>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</si>
  <si>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</si>
  <si>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</si>
  <si>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</si>
  <si>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</si>
  <si>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</si>
  <si>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</si>
  <si>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</si>
  <si>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</si>
  <si>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</si>
  <si>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</si>
  <si>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</si>
  <si>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</si>
  <si>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</si>
  <si>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</si>
  <si>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</si>
  <si>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</si>
  <si>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</si>
  <si>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</si>
  <si>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</si>
  <si>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</si>
  <si>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</si>
  <si>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</si>
  <si>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</si>
  <si>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</si>
  <si>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</si>
  <si>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</si>
  <si>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</si>
  <si>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</si>
  <si>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</si>
  <si>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</si>
  <si>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</si>
  <si>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</si>
  <si>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</si>
  <si>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</si>
  <si>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</si>
  <si>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</si>
  <si>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</si>
  <si>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</si>
  <si>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</si>
  <si>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</si>
  <si>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</si>
  <si>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</si>
  <si>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</si>
  <si>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</si>
  <si>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</si>
  <si>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</si>
  <si>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</si>
  <si>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</si>
  <si>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</si>
  <si>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</si>
  <si>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</si>
  <si>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</si>
  <si>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</si>
  <si>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</si>
  <si>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</si>
  <si>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</si>
  <si>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</si>
  <si>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</si>
  <si>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</si>
  <si>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</si>
  <si>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</si>
  <si>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</si>
  <si>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</si>
  <si>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</si>
  <si>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</si>
  <si>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</si>
  <si>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</si>
  <si>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</si>
  <si>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</si>
  <si>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</si>
  <si>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</si>
  <si>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</si>
  <si>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</si>
  <si>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</si>
  <si>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</si>
  <si>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</si>
  <si>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</si>
  <si>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</si>
  <si>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</si>
  <si>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</si>
  <si>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</si>
  <si>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</si>
  <si>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</si>
  <si>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</si>
  <si>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</si>
  <si>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</si>
  <si>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</si>
  <si>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</si>
  <si>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</si>
  <si>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</si>
  <si>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</si>
  <si>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</si>
  <si>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</si>
  <si>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</si>
  <si>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</si>
  <si>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</si>
  <si>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</si>
  <si>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</si>
  <si>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</si>
  <si>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</si>
  <si>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</si>
  <si>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</si>
  <si>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</si>
  <si>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</si>
  <si>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</si>
  <si>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</si>
  <si>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</si>
  <si>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</si>
  <si>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</si>
  <si>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</si>
  <si>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</si>
  <si>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</si>
  <si>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</si>
  <si>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</si>
  <si>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</si>
  <si>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</si>
  <si>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</si>
  <si>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</si>
  <si>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</si>
  <si>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</si>
  <si>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</si>
  <si>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</si>
  <si>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</si>
  <si>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</si>
  <si>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</si>
  <si>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</si>
  <si>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</si>
  <si>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</si>
  <si>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</si>
  <si>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</si>
  <si>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</si>
  <si>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</si>
  <si>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</si>
  <si>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</si>
  <si>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</si>
  <si>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</si>
  <si>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</si>
  <si>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</si>
  <si>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</si>
  <si>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</si>
  <si>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</si>
  <si>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</si>
  <si>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</si>
  <si>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</si>
  <si>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</si>
  <si>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</si>
  <si>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</si>
  <si>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</si>
  <si>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</si>
  <si>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</si>
  <si>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</si>
  <si>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</si>
  <si>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</si>
  <si>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</si>
  <si>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</si>
  <si>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</si>
  <si>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</si>
  <si>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</si>
  <si>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</si>
  <si>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</si>
  <si>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</si>
  <si>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</si>
  <si>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</si>
  <si>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</si>
  <si>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</si>
  <si>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</si>
  <si>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</si>
  <si>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</si>
  <si>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</si>
  <si>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</si>
  <si>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</si>
  <si>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</si>
  <si>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</si>
  <si>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</si>
  <si>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</si>
  <si>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</si>
  <si>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</si>
  <si>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</si>
  <si>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</si>
  <si>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</si>
  <si>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</si>
  <si>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</si>
  <si>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</si>
  <si>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</si>
  <si>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</si>
  <si>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</si>
  <si>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</si>
  <si>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</si>
  <si>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</si>
  <si>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</si>
  <si>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</si>
  <si>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</si>
  <si>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</si>
  <si>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</si>
  <si>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</si>
  <si>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</si>
  <si>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</si>
  <si>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</si>
  <si>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</si>
  <si>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</si>
  <si>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</si>
  <si>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</si>
  <si>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</si>
  <si>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</si>
  <si>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</si>
  <si>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</si>
  <si>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</si>
  <si>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</si>
  <si>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</si>
  <si>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</si>
  <si>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</si>
  <si>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</si>
  <si>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</si>
  <si>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</si>
  <si>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</si>
  <si>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</si>
  <si>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</si>
  <si>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</si>
  <si>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</si>
  <si>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</si>
  <si>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</si>
  <si>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</si>
  <si>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</si>
  <si>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</si>
  <si>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</si>
  <si>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</si>
  <si>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</si>
  <si>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</si>
  <si>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</si>
  <si>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</si>
  <si>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</si>
  <si>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</si>
  <si>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</si>
  <si>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</si>
  <si>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</si>
  <si>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</si>
  <si>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</si>
  <si>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</si>
  <si>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</si>
  <si>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</si>
  <si>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</si>
  <si>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</si>
  <si>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</si>
  <si>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</si>
  <si>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</si>
  <si>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</si>
  <si>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</si>
  <si>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</si>
  <si>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</si>
  <si>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</si>
  <si>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</si>
  <si>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</si>
  <si>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</si>
  <si>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</si>
  <si>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</si>
  <si>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</si>
  <si>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</si>
  <si>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</si>
  <si>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</si>
  <si>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</si>
  <si>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</si>
  <si>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</si>
  <si>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</si>
  <si>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</si>
  <si>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</si>
  <si>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</si>
  <si>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</si>
  <si>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</si>
  <si>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</si>
  <si>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</si>
  <si>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</si>
  <si>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</si>
  <si>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</si>
  <si>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</si>
  <si>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</si>
  <si>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</si>
  <si>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</si>
  <si>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</si>
  <si>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</si>
  <si>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</si>
  <si>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</si>
  <si>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</si>
  <si>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</si>
  <si>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</si>
  <si>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</si>
  <si>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</si>
  <si>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</si>
  <si>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</si>
  <si>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</si>
  <si>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</si>
  <si>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</si>
  <si>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</si>
  <si>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</si>
  <si>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</si>
  <si>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</si>
  <si>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</si>
  <si>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</si>
  <si>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</si>
  <si>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</si>
  <si>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</si>
  <si>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</si>
  <si>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</si>
  <si>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</si>
  <si>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</si>
  <si>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</si>
  <si>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</si>
  <si>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</si>
  <si>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</si>
  <si>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</si>
  <si>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</si>
  <si>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</si>
  <si>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</si>
  <si>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</si>
  <si>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</si>
  <si>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</si>
  <si>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</si>
  <si>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</si>
  <si>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</si>
  <si>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</si>
  <si>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</si>
  <si>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</si>
  <si>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</si>
  <si>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</si>
  <si>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</si>
  <si>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</si>
  <si>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</si>
  <si>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</si>
  <si>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</si>
  <si>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</si>
  <si>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</si>
  <si>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</si>
  <si>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</si>
  <si>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</si>
  <si>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</si>
  <si>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</si>
  <si>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</si>
  <si>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</si>
  <si>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</si>
  <si>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</si>
  <si>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</si>
  <si>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</si>
  <si>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</si>
  <si>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</si>
  <si>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</si>
  <si>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</si>
  <si>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</si>
  <si>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</si>
  <si>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</si>
  <si>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</si>
  <si>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</si>
  <si>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</si>
  <si>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</si>
  <si>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</si>
  <si>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</si>
  <si>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</si>
  <si>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</si>
  <si>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</si>
  <si>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</si>
  <si>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</si>
  <si>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</si>
  <si>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</si>
  <si>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</si>
  <si>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</si>
  <si>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</si>
  <si>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</si>
  <si>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</si>
  <si>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</si>
  <si>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</si>
  <si>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</si>
  <si>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</si>
  <si>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</si>
  <si>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</si>
  <si>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</si>
  <si>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</si>
  <si>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</si>
  <si>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</si>
  <si>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</si>
  <si>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</si>
  <si>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</si>
  <si>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</si>
  <si>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</si>
  <si>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</si>
  <si>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</si>
  <si>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</si>
  <si>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</si>
  <si>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</si>
  <si>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</si>
  <si>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</si>
  <si>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</si>
  <si>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</si>
  <si>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</si>
  <si>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</si>
  <si>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</si>
  <si>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</si>
  <si>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</si>
  <si>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</si>
  <si>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</si>
  <si>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</si>
  <si>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</si>
  <si>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</si>
  <si>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</si>
  <si>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</si>
  <si>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</si>
  <si>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</si>
  <si>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</si>
  <si>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</si>
  <si>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</si>
  <si>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</si>
  <si>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</si>
  <si>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</si>
  <si>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</si>
  <si>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</si>
  <si>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</si>
  <si>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</si>
  <si>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</si>
  <si>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</si>
  <si>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</si>
  <si>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</si>
  <si>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от  ________2021 №_____</t>
  </si>
  <si>
    <t>Приложение №2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</si>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</sst>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165" fontId="18" fillId="5" borderId="1" xfId="0" applyNumberFormat="1" applyFont="1" applyFill="1" applyBorder="1" applyAlignment="1">
      <alignment horizontal="center" vertical="top"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62" fillId="7" borderId="1" xfId="0" applyFont="1" applyFill="1" applyBorder="1" applyAlignment="1">
      <alignment vertical="center" wrapText="1"/>
    </xf>
    <xf numFmtId="0" fontId="62" fillId="7" borderId="1" xfId="0" applyFont="1" applyFill="1" applyBorder="1" applyAlignment="1">
      <alignment vertical="top" wrapText="1"/>
    </xf>
    <xf numFmtId="0" fontId="4" fillId="7" borderId="2" xfId="0" applyFont="1" applyFill="1" applyBorder="1" applyAlignment="1">
      <alignment horizontal="center" vertical="center" wrapText="1"/>
    </xf>
    <xf numFmtId="165" fontId="4" fillId="7" borderId="2" xfId="13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203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7" t="s">
        <v>558</v>
      </c>
    </row>
    <row r="6" spans="1:2" ht="15.75" x14ac:dyDescent="0.25">
      <c r="B6" s="182" t="s">
        <v>203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538</v>
      </c>
    </row>
    <row r="11" spans="1:2" x14ac:dyDescent="0.25">
      <c r="B11" s="186"/>
    </row>
    <row r="12" spans="1:2" ht="63" customHeight="1" x14ac:dyDescent="0.3">
      <c r="A12" s="523" t="s">
        <v>237</v>
      </c>
      <c r="B12" s="523"/>
    </row>
    <row r="13" spans="1:2" ht="60" customHeight="1" x14ac:dyDescent="0.25">
      <c r="A13" s="524" t="s">
        <v>238</v>
      </c>
      <c r="B13" s="525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6" t="s">
        <v>239</v>
      </c>
      <c r="B15" s="527"/>
    </row>
    <row r="16" spans="1:2" ht="66" customHeight="1" x14ac:dyDescent="0.25">
      <c r="A16" s="277" t="s">
        <v>356</v>
      </c>
      <c r="B16" s="282" t="s">
        <v>448</v>
      </c>
    </row>
    <row r="17" spans="1:2" ht="57" customHeight="1" x14ac:dyDescent="0.25">
      <c r="A17" s="278" t="s">
        <v>215</v>
      </c>
      <c r="B17" s="498" t="s">
        <v>449</v>
      </c>
    </row>
    <row r="18" spans="1:2" ht="39" customHeight="1" x14ac:dyDescent="0.25">
      <c r="A18" s="278" t="s">
        <v>212</v>
      </c>
      <c r="B18" s="498" t="s">
        <v>211</v>
      </c>
    </row>
    <row r="19" spans="1:2" ht="39.75" customHeight="1" x14ac:dyDescent="0.25">
      <c r="A19" s="278" t="s">
        <v>240</v>
      </c>
      <c r="B19" s="498" t="s">
        <v>241</v>
      </c>
    </row>
    <row r="20" spans="1:2" ht="72.75" customHeight="1" x14ac:dyDescent="0.25">
      <c r="A20" s="278" t="s">
        <v>303</v>
      </c>
      <c r="B20" s="255" t="s">
        <v>450</v>
      </c>
    </row>
    <row r="21" spans="1:2" ht="72" customHeight="1" x14ac:dyDescent="0.25">
      <c r="A21" s="278" t="s">
        <v>305</v>
      </c>
      <c r="B21" s="255" t="s">
        <v>451</v>
      </c>
    </row>
    <row r="22" spans="1:2" ht="81" customHeight="1" x14ac:dyDescent="0.25">
      <c r="A22" s="278" t="s">
        <v>452</v>
      </c>
      <c r="B22" s="255" t="s">
        <v>453</v>
      </c>
    </row>
    <row r="23" spans="1:2" ht="56.25" customHeight="1" x14ac:dyDescent="0.25">
      <c r="A23" s="278" t="s">
        <v>454</v>
      </c>
      <c r="B23" s="255" t="s">
        <v>455</v>
      </c>
    </row>
    <row r="24" spans="1:2" ht="62.25" customHeight="1" x14ac:dyDescent="0.25">
      <c r="A24" s="278" t="s">
        <v>456</v>
      </c>
      <c r="B24" s="255" t="s">
        <v>457</v>
      </c>
    </row>
    <row r="25" spans="1:2" ht="91.5" customHeight="1" x14ac:dyDescent="0.25">
      <c r="A25" s="278" t="s">
        <v>458</v>
      </c>
      <c r="B25" s="255" t="s">
        <v>459</v>
      </c>
    </row>
    <row r="26" spans="1:2" ht="46.5" customHeight="1" x14ac:dyDescent="0.25">
      <c r="A26" s="278" t="s">
        <v>460</v>
      </c>
      <c r="B26" s="255" t="s">
        <v>461</v>
      </c>
    </row>
    <row r="27" spans="1:2" ht="75" x14ac:dyDescent="0.25">
      <c r="A27" s="278" t="s">
        <v>462</v>
      </c>
      <c r="B27" s="255" t="s">
        <v>463</v>
      </c>
    </row>
    <row r="28" spans="1:2" ht="57" customHeight="1" x14ac:dyDescent="0.25">
      <c r="A28" s="278" t="s">
        <v>464</v>
      </c>
      <c r="B28" s="255" t="s">
        <v>465</v>
      </c>
    </row>
    <row r="29" spans="1:2" ht="75" customHeight="1" x14ac:dyDescent="0.25">
      <c r="A29" s="278" t="s">
        <v>242</v>
      </c>
      <c r="B29" s="255" t="s">
        <v>243</v>
      </c>
    </row>
    <row r="30" spans="1:2" ht="56.25" customHeight="1" x14ac:dyDescent="0.25">
      <c r="A30" s="278" t="s">
        <v>244</v>
      </c>
      <c r="B30" s="255" t="s">
        <v>245</v>
      </c>
    </row>
    <row r="31" spans="1:2" ht="38.25" customHeight="1" x14ac:dyDescent="0.25">
      <c r="A31" s="278" t="s">
        <v>246</v>
      </c>
      <c r="B31" s="498" t="s">
        <v>247</v>
      </c>
    </row>
    <row r="32" spans="1:2" ht="120.75" customHeight="1" x14ac:dyDescent="0.25">
      <c r="A32" s="278" t="s">
        <v>466</v>
      </c>
      <c r="B32" s="498" t="s">
        <v>467</v>
      </c>
    </row>
    <row r="33" spans="1:2" ht="72" customHeight="1" x14ac:dyDescent="0.25">
      <c r="A33" s="506" t="s">
        <v>555</v>
      </c>
      <c r="B33" s="507" t="s">
        <v>556</v>
      </c>
    </row>
    <row r="34" spans="1:2" ht="75.75" customHeight="1" x14ac:dyDescent="0.25">
      <c r="A34" s="492" t="s">
        <v>468</v>
      </c>
      <c r="B34" s="493" t="s">
        <v>469</v>
      </c>
    </row>
    <row r="35" spans="1:2" ht="78.75" customHeight="1" x14ac:dyDescent="0.3">
      <c r="A35" s="270" t="s">
        <v>470</v>
      </c>
      <c r="B35" s="283" t="s">
        <v>471</v>
      </c>
    </row>
    <row r="36" spans="1:2" ht="67.5" customHeight="1" x14ac:dyDescent="0.3">
      <c r="A36" s="270" t="s">
        <v>472</v>
      </c>
      <c r="B36" s="283" t="s">
        <v>473</v>
      </c>
    </row>
    <row r="37" spans="1:2" s="188" customFormat="1" ht="84" customHeight="1" x14ac:dyDescent="0.3">
      <c r="A37" s="270" t="s">
        <v>474</v>
      </c>
      <c r="B37" s="283" t="s">
        <v>475</v>
      </c>
    </row>
    <row r="38" spans="1:2" ht="45.75" customHeight="1" x14ac:dyDescent="0.3">
      <c r="A38" s="270" t="s">
        <v>476</v>
      </c>
      <c r="B38" s="283" t="s">
        <v>477</v>
      </c>
    </row>
    <row r="39" spans="1:2" ht="56.25" x14ac:dyDescent="0.3">
      <c r="A39" s="270" t="s">
        <v>478</v>
      </c>
      <c r="B39" s="283" t="s">
        <v>479</v>
      </c>
    </row>
    <row r="40" spans="1:2" ht="75" x14ac:dyDescent="0.3">
      <c r="A40" s="270" t="s">
        <v>480</v>
      </c>
      <c r="B40" s="283" t="s">
        <v>481</v>
      </c>
    </row>
    <row r="41" spans="1:2" ht="36" customHeight="1" x14ac:dyDescent="0.3">
      <c r="A41" s="270" t="s">
        <v>482</v>
      </c>
      <c r="B41" s="283" t="s">
        <v>483</v>
      </c>
    </row>
    <row r="42" spans="1:2" ht="36.75" customHeight="1" x14ac:dyDescent="0.3">
      <c r="A42" s="270" t="s">
        <v>484</v>
      </c>
      <c r="B42" s="283" t="s">
        <v>485</v>
      </c>
    </row>
    <row r="43" spans="1:2" ht="15" customHeight="1" x14ac:dyDescent="0.25">
      <c r="A43" s="528" t="s">
        <v>486</v>
      </c>
      <c r="B43" s="529" t="s">
        <v>248</v>
      </c>
    </row>
    <row r="44" spans="1:2" ht="56.25" customHeight="1" x14ac:dyDescent="0.25">
      <c r="A44" s="528"/>
      <c r="B44" s="529"/>
    </row>
    <row r="45" spans="1:2" ht="71.25" customHeight="1" x14ac:dyDescent="0.25">
      <c r="A45" s="492" t="s">
        <v>487</v>
      </c>
      <c r="B45" s="493" t="s">
        <v>488</v>
      </c>
    </row>
    <row r="46" spans="1:2" ht="44.25" customHeight="1" x14ac:dyDescent="0.25">
      <c r="A46" s="278" t="s">
        <v>249</v>
      </c>
      <c r="B46" s="498" t="s">
        <v>250</v>
      </c>
    </row>
    <row r="47" spans="1:2" ht="44.25" customHeight="1" x14ac:dyDescent="0.25">
      <c r="A47" s="278" t="s">
        <v>251</v>
      </c>
      <c r="B47" s="498" t="s">
        <v>252</v>
      </c>
    </row>
    <row r="48" spans="1:2" ht="63.75" customHeight="1" x14ac:dyDescent="0.25">
      <c r="A48" s="494" t="s">
        <v>489</v>
      </c>
      <c r="B48" s="493" t="s">
        <v>490</v>
      </c>
    </row>
    <row r="49" spans="1:2" ht="36" customHeight="1" x14ac:dyDescent="0.25">
      <c r="A49" s="530" t="s">
        <v>251</v>
      </c>
      <c r="B49" s="529" t="s">
        <v>491</v>
      </c>
    </row>
    <row r="50" spans="1:2" ht="15" customHeight="1" x14ac:dyDescent="0.25">
      <c r="A50" s="530"/>
      <c r="B50" s="529"/>
    </row>
    <row r="51" spans="1:2" ht="49.5" customHeight="1" x14ac:dyDescent="0.25">
      <c r="A51" s="279" t="s">
        <v>542</v>
      </c>
      <c r="B51" s="493" t="s">
        <v>193</v>
      </c>
    </row>
    <row r="52" spans="1:2" ht="49.5" customHeight="1" x14ac:dyDescent="0.25">
      <c r="A52" s="279" t="s">
        <v>357</v>
      </c>
      <c r="B52" s="498" t="s">
        <v>253</v>
      </c>
    </row>
    <row r="53" spans="1:2" ht="49.5" customHeight="1" x14ac:dyDescent="0.25">
      <c r="A53" s="279" t="s">
        <v>540</v>
      </c>
      <c r="B53" s="499" t="s">
        <v>541</v>
      </c>
    </row>
    <row r="54" spans="1:2" ht="41.25" customHeight="1" x14ac:dyDescent="0.25">
      <c r="A54" s="279" t="s">
        <v>544</v>
      </c>
      <c r="B54" s="504" t="s">
        <v>545</v>
      </c>
    </row>
    <row r="55" spans="1:2" ht="78" customHeight="1" x14ac:dyDescent="0.25">
      <c r="A55" s="279" t="s">
        <v>358</v>
      </c>
      <c r="B55" s="498" t="s">
        <v>254</v>
      </c>
    </row>
    <row r="56" spans="1:2" ht="62.25" customHeight="1" x14ac:dyDescent="0.25">
      <c r="A56" s="279" t="s">
        <v>531</v>
      </c>
      <c r="B56" s="503" t="s">
        <v>532</v>
      </c>
    </row>
    <row r="57" spans="1:2" ht="41.25" customHeight="1" x14ac:dyDescent="0.25">
      <c r="A57" s="280" t="s">
        <v>492</v>
      </c>
      <c r="B57" s="493" t="s">
        <v>493</v>
      </c>
    </row>
    <row r="58" spans="1:2" ht="42.75" customHeight="1" x14ac:dyDescent="0.25">
      <c r="A58" s="240" t="s">
        <v>359</v>
      </c>
      <c r="B58" s="498" t="s">
        <v>191</v>
      </c>
    </row>
    <row r="59" spans="1:2" ht="50.25" customHeight="1" x14ac:dyDescent="0.25">
      <c r="A59" s="240" t="s">
        <v>360</v>
      </c>
      <c r="B59" s="498" t="s">
        <v>190</v>
      </c>
    </row>
    <row r="60" spans="1:2" ht="41.25" customHeight="1" x14ac:dyDescent="0.25">
      <c r="A60" s="240" t="s">
        <v>361</v>
      </c>
      <c r="B60" s="498" t="s">
        <v>189</v>
      </c>
    </row>
    <row r="61" spans="1:2" ht="46.5" customHeight="1" x14ac:dyDescent="0.25">
      <c r="A61" s="240" t="s">
        <v>362</v>
      </c>
      <c r="B61" s="498" t="s">
        <v>255</v>
      </c>
    </row>
    <row r="62" spans="1:2" ht="41.25" customHeight="1" x14ac:dyDescent="0.25">
      <c r="A62" s="189" t="s">
        <v>363</v>
      </c>
      <c r="B62" s="498" t="s">
        <v>256</v>
      </c>
    </row>
    <row r="63" spans="1:2" ht="34.5" customHeight="1" x14ac:dyDescent="0.25">
      <c r="A63" s="189" t="s">
        <v>364</v>
      </c>
      <c r="B63" s="498" t="s">
        <v>257</v>
      </c>
    </row>
    <row r="64" spans="1:2" ht="52.5" customHeight="1" x14ac:dyDescent="0.25">
      <c r="A64" s="187" t="s">
        <v>258</v>
      </c>
      <c r="B64" s="498" t="s">
        <v>259</v>
      </c>
    </row>
    <row r="65" spans="1:93" ht="70.5" customHeight="1" x14ac:dyDescent="0.25">
      <c r="A65" s="492" t="s">
        <v>494</v>
      </c>
      <c r="B65" s="493" t="s">
        <v>495</v>
      </c>
    </row>
    <row r="66" spans="1:93" ht="46.5" customHeight="1" x14ac:dyDescent="0.25">
      <c r="A66" s="492" t="s">
        <v>496</v>
      </c>
      <c r="B66" s="493" t="s">
        <v>497</v>
      </c>
    </row>
    <row r="67" spans="1:93" ht="42" customHeight="1" x14ac:dyDescent="0.25">
      <c r="A67" s="492" t="s">
        <v>498</v>
      </c>
      <c r="B67" s="493" t="s">
        <v>259</v>
      </c>
    </row>
    <row r="68" spans="1:93" ht="69.75" customHeight="1" x14ac:dyDescent="0.25">
      <c r="A68" s="187" t="s">
        <v>260</v>
      </c>
      <c r="B68" s="498" t="s">
        <v>306</v>
      </c>
    </row>
    <row r="69" spans="1:93" ht="48" customHeight="1" x14ac:dyDescent="0.25">
      <c r="A69" s="187" t="s">
        <v>365</v>
      </c>
      <c r="B69" s="498" t="s">
        <v>261</v>
      </c>
    </row>
    <row r="70" spans="1:93" ht="58.5" customHeight="1" x14ac:dyDescent="0.25">
      <c r="A70" s="187" t="s">
        <v>262</v>
      </c>
      <c r="B70" s="498" t="s">
        <v>263</v>
      </c>
    </row>
    <row r="71" spans="1:93" s="188" customFormat="1" ht="56.25" x14ac:dyDescent="0.3">
      <c r="A71" s="280" t="s">
        <v>499</v>
      </c>
      <c r="B71" s="283" t="s">
        <v>261</v>
      </c>
    </row>
    <row r="72" spans="1:93" ht="53.25" customHeight="1" x14ac:dyDescent="0.25">
      <c r="A72" s="278" t="s">
        <v>500</v>
      </c>
      <c r="B72" s="502" t="s">
        <v>501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366</v>
      </c>
      <c r="B73" s="284" t="s">
        <v>264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31" t="s">
        <v>265</v>
      </c>
      <c r="B74" s="532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3" t="s">
        <v>502</v>
      </c>
      <c r="B75" s="534" t="s">
        <v>261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28"/>
      <c r="B76" s="529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2" t="s">
        <v>503</v>
      </c>
      <c r="B77" s="493" t="s">
        <v>250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5" t="s">
        <v>504</v>
      </c>
      <c r="B78" s="536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5" t="s">
        <v>505</v>
      </c>
      <c r="B79" s="496" t="s">
        <v>248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500"/>
      <c r="B80" s="501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557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08"/>
      <c r="B82" s="50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21"/>
      <c r="C92" s="522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275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538</v>
      </c>
    </row>
    <row r="9" spans="1:2" ht="98.25" customHeight="1" x14ac:dyDescent="0.25">
      <c r="A9" s="549" t="s">
        <v>506</v>
      </c>
      <c r="B9" s="552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276</v>
      </c>
      <c r="B12" s="209" t="s">
        <v>277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278</v>
      </c>
      <c r="B14" s="252">
        <v>70</v>
      </c>
    </row>
    <row r="15" spans="1:2" ht="63" x14ac:dyDescent="0.25">
      <c r="A15" s="251" t="s">
        <v>382</v>
      </c>
      <c r="B15" s="210">
        <v>27.5</v>
      </c>
    </row>
    <row r="16" spans="1:2" ht="18.75" x14ac:dyDescent="0.25">
      <c r="A16" s="251" t="s">
        <v>383</v>
      </c>
      <c r="B16" s="210">
        <v>27.7</v>
      </c>
    </row>
    <row r="17" spans="1:3" ht="18.75" x14ac:dyDescent="0.3">
      <c r="A17" s="211" t="s">
        <v>279</v>
      </c>
      <c r="B17" s="252">
        <f>SUM(B14:B16)</f>
        <v>125.2</v>
      </c>
    </row>
    <row r="19" spans="1:3" x14ac:dyDescent="0.25">
      <c r="A19" s="581" t="s">
        <v>427</v>
      </c>
      <c r="B19" s="581"/>
      <c r="C19" s="58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280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49" t="s">
        <v>380</v>
      </c>
      <c r="B9" s="552"/>
      <c r="C9" s="552"/>
    </row>
    <row r="10" spans="1:3" ht="18.75" x14ac:dyDescent="0.3">
      <c r="A10" s="208"/>
    </row>
    <row r="11" spans="1:3" ht="18.75" x14ac:dyDescent="0.25">
      <c r="A11" s="194" t="s">
        <v>281</v>
      </c>
      <c r="B11" s="194" t="s">
        <v>282</v>
      </c>
      <c r="C11" s="194" t="s">
        <v>283</v>
      </c>
    </row>
    <row r="12" spans="1:3" ht="18.75" x14ac:dyDescent="0.25">
      <c r="A12" s="582" t="s">
        <v>284</v>
      </c>
      <c r="B12" s="583" t="s">
        <v>285</v>
      </c>
      <c r="C12" s="212" t="s">
        <v>286</v>
      </c>
    </row>
    <row r="13" spans="1:3" ht="18.75" x14ac:dyDescent="0.25">
      <c r="A13" s="582"/>
      <c r="B13" s="583"/>
      <c r="C13" s="212" t="s">
        <v>287</v>
      </c>
    </row>
    <row r="14" spans="1:3" ht="37.5" x14ac:dyDescent="0.25">
      <c r="A14" s="582"/>
      <c r="B14" s="583"/>
      <c r="C14" s="212" t="s">
        <v>288</v>
      </c>
    </row>
    <row r="15" spans="1:3" ht="18.75" x14ac:dyDescent="0.25">
      <c r="A15" s="582"/>
      <c r="B15" s="583"/>
      <c r="C15" s="212" t="s">
        <v>289</v>
      </c>
    </row>
    <row r="16" spans="1:3" ht="18.75" x14ac:dyDescent="0.25">
      <c r="A16" s="582"/>
      <c r="B16" s="583"/>
      <c r="C16" s="212" t="s">
        <v>290</v>
      </c>
    </row>
    <row r="17" spans="1:3" ht="18.75" x14ac:dyDescent="0.25">
      <c r="A17" s="582"/>
      <c r="B17" s="583"/>
      <c r="C17" s="212" t="s">
        <v>291</v>
      </c>
    </row>
    <row r="18" spans="1:3" ht="37.5" x14ac:dyDescent="0.25">
      <c r="A18" s="582"/>
      <c r="B18" s="583"/>
      <c r="C18" s="212" t="s">
        <v>292</v>
      </c>
    </row>
    <row r="19" spans="1:3" ht="37.5" x14ac:dyDescent="0.25">
      <c r="A19" s="582"/>
      <c r="B19" s="583"/>
      <c r="C19" s="212" t="s">
        <v>293</v>
      </c>
    </row>
    <row r="20" spans="1:3" ht="18.75" x14ac:dyDescent="0.25">
      <c r="A20" s="582" t="s">
        <v>294</v>
      </c>
      <c r="B20" s="583" t="s">
        <v>295</v>
      </c>
      <c r="C20" s="212" t="s">
        <v>286</v>
      </c>
    </row>
    <row r="21" spans="1:3" ht="18.75" x14ac:dyDescent="0.25">
      <c r="A21" s="582"/>
      <c r="B21" s="583"/>
      <c r="C21" s="212" t="s">
        <v>287</v>
      </c>
    </row>
    <row r="22" spans="1:3" ht="37.5" x14ac:dyDescent="0.25">
      <c r="A22" s="582"/>
      <c r="B22" s="583"/>
      <c r="C22" s="212" t="s">
        <v>288</v>
      </c>
    </row>
    <row r="23" spans="1:3" ht="18.75" x14ac:dyDescent="0.25">
      <c r="A23" s="582"/>
      <c r="B23" s="583"/>
      <c r="C23" s="212" t="s">
        <v>289</v>
      </c>
    </row>
    <row r="24" spans="1:3" ht="18.75" x14ac:dyDescent="0.25">
      <c r="A24" s="582"/>
      <c r="B24" s="583"/>
      <c r="C24" s="212" t="s">
        <v>290</v>
      </c>
    </row>
    <row r="25" spans="1:3" ht="18.75" x14ac:dyDescent="0.25">
      <c r="A25" s="582" t="s">
        <v>296</v>
      </c>
      <c r="B25" s="583" t="s">
        <v>297</v>
      </c>
      <c r="C25" s="212" t="s">
        <v>286</v>
      </c>
    </row>
    <row r="26" spans="1:3" ht="18.75" x14ac:dyDescent="0.25">
      <c r="A26" s="582"/>
      <c r="B26" s="583"/>
      <c r="C26" s="212" t="s">
        <v>287</v>
      </c>
    </row>
    <row r="27" spans="1:3" ht="37.5" x14ac:dyDescent="0.25">
      <c r="A27" s="582"/>
      <c r="B27" s="583"/>
      <c r="C27" s="212" t="s">
        <v>288</v>
      </c>
    </row>
    <row r="28" spans="1:3" ht="18.75" x14ac:dyDescent="0.25">
      <c r="A28" s="582"/>
      <c r="B28" s="583"/>
      <c r="C28" s="212" t="s">
        <v>289</v>
      </c>
    </row>
    <row r="29" spans="1:3" ht="18.75" x14ac:dyDescent="0.25">
      <c r="A29" s="582"/>
      <c r="B29" s="583"/>
      <c r="C29" s="212" t="s">
        <v>298</v>
      </c>
    </row>
    <row r="30" spans="1:3" ht="18.75" x14ac:dyDescent="0.25">
      <c r="A30" s="582"/>
      <c r="B30" s="583"/>
      <c r="C30" s="212" t="s">
        <v>299</v>
      </c>
    </row>
    <row r="31" spans="1:3" ht="75" x14ac:dyDescent="0.25">
      <c r="A31" s="213" t="s">
        <v>300</v>
      </c>
      <c r="B31" s="212" t="s">
        <v>301</v>
      </c>
      <c r="C31" s="212" t="s">
        <v>302</v>
      </c>
    </row>
    <row r="32" spans="1:3" ht="15.75" x14ac:dyDescent="0.25">
      <c r="A32" s="214"/>
    </row>
    <row r="33" spans="1:3" ht="18.75" x14ac:dyDescent="0.3">
      <c r="A33" s="578" t="s">
        <v>379</v>
      </c>
      <c r="B33" s="578"/>
      <c r="C33" s="57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331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42" t="s">
        <v>536</v>
      </c>
      <c r="D5" s="522"/>
    </row>
    <row r="6" spans="1:4" ht="15.75" x14ac:dyDescent="0.25">
      <c r="C6" s="224"/>
    </row>
    <row r="7" spans="1:4" ht="60" customHeight="1" x14ac:dyDescent="0.25">
      <c r="A7" s="586" t="s">
        <v>428</v>
      </c>
      <c r="B7" s="586"/>
      <c r="C7" s="586"/>
    </row>
    <row r="8" spans="1:4" ht="18.75" x14ac:dyDescent="0.3">
      <c r="A8" s="234"/>
      <c r="C8" s="235" t="s">
        <v>3</v>
      </c>
    </row>
    <row r="9" spans="1:4" ht="18.75" x14ac:dyDescent="0.25">
      <c r="A9" s="231" t="s">
        <v>312</v>
      </c>
      <c r="B9" s="231" t="s">
        <v>4</v>
      </c>
      <c r="C9" s="231" t="s">
        <v>147</v>
      </c>
    </row>
    <row r="10" spans="1:4" ht="56.25" x14ac:dyDescent="0.25">
      <c r="A10" s="587" t="s">
        <v>284</v>
      </c>
      <c r="B10" s="228" t="s">
        <v>332</v>
      </c>
      <c r="C10" s="236">
        <v>0</v>
      </c>
    </row>
    <row r="11" spans="1:4" ht="18.75" x14ac:dyDescent="0.25">
      <c r="A11" s="588"/>
      <c r="B11" s="228" t="s">
        <v>226</v>
      </c>
      <c r="C11" s="236"/>
    </row>
    <row r="12" spans="1:4" ht="18.75" x14ac:dyDescent="0.25">
      <c r="A12" s="588"/>
      <c r="B12" s="228" t="s">
        <v>333</v>
      </c>
      <c r="C12" s="236">
        <v>0</v>
      </c>
    </row>
    <row r="13" spans="1:4" ht="18.75" x14ac:dyDescent="0.25">
      <c r="A13" s="589"/>
      <c r="B13" s="228" t="s">
        <v>334</v>
      </c>
      <c r="C13" s="236">
        <v>0</v>
      </c>
    </row>
    <row r="14" spans="1:4" ht="112.5" x14ac:dyDescent="0.25">
      <c r="A14" s="587" t="s">
        <v>335</v>
      </c>
      <c r="B14" s="228" t="s">
        <v>336</v>
      </c>
      <c r="C14" s="236">
        <v>1000</v>
      </c>
    </row>
    <row r="15" spans="1:4" ht="18.75" x14ac:dyDescent="0.25">
      <c r="A15" s="588"/>
      <c r="B15" s="228" t="s">
        <v>337</v>
      </c>
      <c r="C15" s="236"/>
    </row>
    <row r="16" spans="1:4" ht="18.75" x14ac:dyDescent="0.25">
      <c r="A16" s="588"/>
      <c r="B16" s="228" t="s">
        <v>333</v>
      </c>
      <c r="C16" s="236">
        <v>0</v>
      </c>
    </row>
    <row r="17" spans="1:3" ht="18.75" x14ac:dyDescent="0.25">
      <c r="A17" s="589"/>
      <c r="B17" s="228" t="s">
        <v>334</v>
      </c>
      <c r="C17" s="236">
        <v>1000</v>
      </c>
    </row>
    <row r="18" spans="1:3" ht="75" x14ac:dyDescent="0.25">
      <c r="A18" s="587" t="s">
        <v>338</v>
      </c>
      <c r="B18" s="228" t="s">
        <v>339</v>
      </c>
      <c r="C18" s="236">
        <v>0</v>
      </c>
    </row>
    <row r="19" spans="1:3" ht="18.75" x14ac:dyDescent="0.25">
      <c r="A19" s="588"/>
      <c r="B19" s="228" t="s">
        <v>337</v>
      </c>
      <c r="C19" s="236"/>
    </row>
    <row r="20" spans="1:3" ht="18.75" x14ac:dyDescent="0.25">
      <c r="A20" s="588"/>
      <c r="B20" s="228" t="s">
        <v>333</v>
      </c>
      <c r="C20" s="236">
        <v>0</v>
      </c>
    </row>
    <row r="21" spans="1:3" ht="18.75" x14ac:dyDescent="0.25">
      <c r="A21" s="589"/>
      <c r="B21" s="228" t="s">
        <v>334</v>
      </c>
      <c r="C21" s="236">
        <v>0</v>
      </c>
    </row>
    <row r="23" spans="1:3" s="237" customFormat="1" ht="66.75" customHeight="1" x14ac:dyDescent="0.25">
      <c r="A23" s="584" t="s">
        <v>381</v>
      </c>
      <c r="B23" s="585"/>
      <c r="C23" s="58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507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42" t="s">
        <v>536</v>
      </c>
      <c r="H5" s="522"/>
    </row>
    <row r="6" spans="1:8" ht="15.75" x14ac:dyDescent="0.25">
      <c r="H6" s="224"/>
    </row>
    <row r="7" spans="1:8" ht="39.75" customHeight="1" x14ac:dyDescent="0.25">
      <c r="A7" s="586" t="s">
        <v>510</v>
      </c>
      <c r="B7" s="586"/>
      <c r="C7" s="586"/>
      <c r="D7" s="586"/>
      <c r="E7" s="586"/>
      <c r="F7" s="586"/>
      <c r="G7" s="586"/>
      <c r="H7" s="586"/>
    </row>
    <row r="9" spans="1:8" ht="18.75" x14ac:dyDescent="0.25">
      <c r="A9" s="591" t="s">
        <v>311</v>
      </c>
      <c r="B9" s="591"/>
      <c r="C9" s="591"/>
      <c r="D9" s="591"/>
      <c r="E9" s="591"/>
      <c r="F9" s="591"/>
      <c r="G9" s="591"/>
      <c r="H9" s="591"/>
    </row>
    <row r="10" spans="1:8" ht="18.75" x14ac:dyDescent="0.3">
      <c r="A10" s="225"/>
    </row>
    <row r="11" spans="1:8" ht="18.75" x14ac:dyDescent="0.25">
      <c r="A11" s="592" t="s">
        <v>312</v>
      </c>
      <c r="B11" s="592" t="s">
        <v>313</v>
      </c>
      <c r="C11" s="592" t="s">
        <v>314</v>
      </c>
      <c r="D11" s="592" t="s">
        <v>315</v>
      </c>
      <c r="E11" s="592" t="s">
        <v>316</v>
      </c>
      <c r="F11" s="592"/>
      <c r="G11" s="592"/>
      <c r="H11" s="592"/>
    </row>
    <row r="12" spans="1:8" ht="112.5" x14ac:dyDescent="0.25">
      <c r="A12" s="592"/>
      <c r="B12" s="592"/>
      <c r="C12" s="592"/>
      <c r="D12" s="592"/>
      <c r="E12" s="226" t="s">
        <v>317</v>
      </c>
      <c r="F12" s="226" t="s">
        <v>318</v>
      </c>
      <c r="G12" s="226" t="s">
        <v>319</v>
      </c>
      <c r="H12" s="226" t="s">
        <v>320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321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91" t="s">
        <v>322</v>
      </c>
      <c r="B17" s="591"/>
      <c r="C17" s="591"/>
      <c r="D17" s="591"/>
      <c r="E17" s="591"/>
      <c r="F17" s="591"/>
      <c r="G17" s="591"/>
      <c r="H17" s="591"/>
    </row>
    <row r="18" spans="1:8" ht="18.75" x14ac:dyDescent="0.3">
      <c r="A18" s="225"/>
    </row>
    <row r="19" spans="1:8" ht="37.5" x14ac:dyDescent="0.25">
      <c r="A19" s="592" t="s">
        <v>323</v>
      </c>
      <c r="B19" s="592"/>
      <c r="C19" s="592"/>
      <c r="D19" s="592"/>
      <c r="E19" s="592"/>
      <c r="F19" s="226" t="s">
        <v>324</v>
      </c>
    </row>
    <row r="20" spans="1:8" ht="18.75" x14ac:dyDescent="0.25">
      <c r="A20" s="593">
        <v>1</v>
      </c>
      <c r="B20" s="593"/>
      <c r="C20" s="593"/>
      <c r="D20" s="593"/>
      <c r="E20" s="593"/>
      <c r="F20" s="227">
        <v>2</v>
      </c>
    </row>
    <row r="21" spans="1:8" ht="18.75" x14ac:dyDescent="0.25">
      <c r="A21" s="593" t="s">
        <v>325</v>
      </c>
      <c r="B21" s="593"/>
      <c r="C21" s="593"/>
      <c r="D21" s="593"/>
      <c r="E21" s="593"/>
      <c r="F21" s="232">
        <v>0</v>
      </c>
    </row>
    <row r="23" spans="1:8" s="233" customFormat="1" ht="65.25" customHeight="1" x14ac:dyDescent="0.3">
      <c r="A23" s="594" t="s">
        <v>351</v>
      </c>
      <c r="B23" s="585"/>
      <c r="C23" s="585"/>
      <c r="D23" s="585"/>
      <c r="E23" s="585"/>
      <c r="F23" s="585"/>
      <c r="G23" s="585"/>
      <c r="H23" s="585"/>
    </row>
    <row r="24" spans="1:8" ht="18.75" x14ac:dyDescent="0.3">
      <c r="B24" s="590"/>
      <c r="C24" s="590"/>
      <c r="D24" s="590"/>
      <c r="E24" s="590"/>
      <c r="F24" s="59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5" t="s">
        <v>508</v>
      </c>
      <c r="B1" s="537"/>
    </row>
    <row r="2" spans="1:3" x14ac:dyDescent="0.25">
      <c r="A2" s="595" t="s">
        <v>443</v>
      </c>
      <c r="B2" s="537"/>
    </row>
    <row r="3" spans="1:3" x14ac:dyDescent="0.25">
      <c r="A3" s="595" t="s">
        <v>444</v>
      </c>
      <c r="B3" s="537"/>
    </row>
    <row r="4" spans="1:3" x14ac:dyDescent="0.25">
      <c r="A4" s="595" t="s">
        <v>539</v>
      </c>
      <c r="B4" s="596"/>
    </row>
    <row r="6" spans="1:3" ht="18.75" x14ac:dyDescent="0.3">
      <c r="A6" s="598" t="s">
        <v>429</v>
      </c>
      <c r="B6" s="598"/>
      <c r="C6" s="598"/>
    </row>
    <row r="7" spans="1:3" ht="18.75" x14ac:dyDescent="0.3">
      <c r="A7" s="225"/>
    </row>
    <row r="8" spans="1:3" ht="42.75" customHeight="1" x14ac:dyDescent="0.3">
      <c r="A8" s="269" t="s">
        <v>326</v>
      </c>
      <c r="B8" s="270" t="s">
        <v>430</v>
      </c>
    </row>
    <row r="9" spans="1:3" ht="31.5" x14ac:dyDescent="0.25">
      <c r="A9" s="271" t="s">
        <v>431</v>
      </c>
      <c r="B9" s="272">
        <v>100</v>
      </c>
    </row>
    <row r="10" spans="1:3" ht="15.75" x14ac:dyDescent="0.25">
      <c r="A10" s="271" t="s">
        <v>247</v>
      </c>
      <c r="B10" s="272">
        <v>100</v>
      </c>
    </row>
    <row r="11" spans="1:3" ht="15.75" x14ac:dyDescent="0.25">
      <c r="A11" s="271" t="s">
        <v>328</v>
      </c>
      <c r="B11" s="272">
        <v>100</v>
      </c>
    </row>
    <row r="12" spans="1:3" ht="15.75" x14ac:dyDescent="0.25">
      <c r="A12" s="271" t="s">
        <v>330</v>
      </c>
      <c r="B12" s="272">
        <v>100</v>
      </c>
    </row>
    <row r="13" spans="1:3" ht="63" x14ac:dyDescent="0.25">
      <c r="A13" s="271" t="s">
        <v>432</v>
      </c>
      <c r="B13" s="272">
        <v>100</v>
      </c>
    </row>
    <row r="14" spans="1:3" ht="48" customHeight="1" x14ac:dyDescent="0.25">
      <c r="A14" s="273" t="s">
        <v>433</v>
      </c>
      <c r="B14" s="272">
        <v>100</v>
      </c>
    </row>
    <row r="15" spans="1:3" ht="47.25" x14ac:dyDescent="0.25">
      <c r="A15" s="273" t="s">
        <v>327</v>
      </c>
      <c r="B15" s="272">
        <v>100</v>
      </c>
    </row>
    <row r="16" spans="1:3" ht="31.5" x14ac:dyDescent="0.25">
      <c r="A16" s="271" t="s">
        <v>434</v>
      </c>
      <c r="B16" s="272">
        <v>100</v>
      </c>
    </row>
    <row r="17" spans="1:2" ht="63" x14ac:dyDescent="0.25">
      <c r="A17" s="271" t="s">
        <v>435</v>
      </c>
      <c r="B17" s="272" t="s">
        <v>329</v>
      </c>
    </row>
    <row r="18" spans="1:2" ht="47.25" x14ac:dyDescent="0.25">
      <c r="A18" s="271" t="s">
        <v>436</v>
      </c>
      <c r="B18" s="272">
        <v>100</v>
      </c>
    </row>
    <row r="19" spans="1:2" ht="63" x14ac:dyDescent="0.25">
      <c r="A19" s="271" t="s">
        <v>437</v>
      </c>
      <c r="B19" s="272">
        <v>100</v>
      </c>
    </row>
    <row r="20" spans="1:2" ht="84" customHeight="1" x14ac:dyDescent="0.25">
      <c r="A20" s="273" t="s">
        <v>438</v>
      </c>
      <c r="B20" s="272">
        <v>100</v>
      </c>
    </row>
    <row r="21" spans="1:2" ht="63" x14ac:dyDescent="0.25">
      <c r="A21" s="271" t="s">
        <v>439</v>
      </c>
      <c r="B21" s="272">
        <v>100</v>
      </c>
    </row>
    <row r="22" spans="1:2" ht="47.25" x14ac:dyDescent="0.25">
      <c r="A22" s="271" t="s">
        <v>440</v>
      </c>
      <c r="B22" s="272">
        <v>100</v>
      </c>
    </row>
    <row r="23" spans="1:2" ht="63" x14ac:dyDescent="0.25">
      <c r="A23" s="271" t="s">
        <v>441</v>
      </c>
      <c r="B23" s="272">
        <v>100</v>
      </c>
    </row>
    <row r="24" spans="1:2" ht="31.5" customHeight="1" x14ac:dyDescent="0.25">
      <c r="A24" s="597" t="s">
        <v>442</v>
      </c>
      <c r="B24" s="59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280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537</v>
      </c>
    </row>
    <row r="10" spans="1:3" ht="83.25" customHeight="1" x14ac:dyDescent="0.25">
      <c r="A10" s="549" t="s">
        <v>509</v>
      </c>
      <c r="B10" s="549"/>
      <c r="C10" s="549"/>
    </row>
    <row r="11" spans="1:3" ht="18.75" x14ac:dyDescent="0.3">
      <c r="A11" s="286"/>
    </row>
    <row r="12" spans="1:3" ht="37.5" x14ac:dyDescent="0.25">
      <c r="A12" s="287" t="s">
        <v>281</v>
      </c>
      <c r="B12" s="287" t="s">
        <v>282</v>
      </c>
      <c r="C12" s="287" t="s">
        <v>283</v>
      </c>
    </row>
    <row r="13" spans="1:3" ht="17.25" customHeight="1" x14ac:dyDescent="0.25">
      <c r="A13" s="599" t="s">
        <v>284</v>
      </c>
      <c r="B13" s="600" t="s">
        <v>285</v>
      </c>
      <c r="C13" s="254" t="s">
        <v>286</v>
      </c>
    </row>
    <row r="14" spans="1:3" ht="17.25" customHeight="1" x14ac:dyDescent="0.25">
      <c r="A14" s="599"/>
      <c r="B14" s="600"/>
      <c r="C14" s="254" t="s">
        <v>287</v>
      </c>
    </row>
    <row r="15" spans="1:3" ht="56.25" x14ac:dyDescent="0.25">
      <c r="A15" s="599"/>
      <c r="B15" s="600"/>
      <c r="C15" s="254" t="s">
        <v>288</v>
      </c>
    </row>
    <row r="16" spans="1:3" ht="18.75" x14ac:dyDescent="0.25">
      <c r="A16" s="599"/>
      <c r="B16" s="600"/>
      <c r="C16" s="254" t="s">
        <v>289</v>
      </c>
    </row>
    <row r="17" spans="1:3" ht="18.75" x14ac:dyDescent="0.25">
      <c r="A17" s="599"/>
      <c r="B17" s="600"/>
      <c r="C17" s="254" t="s">
        <v>290</v>
      </c>
    </row>
    <row r="18" spans="1:3" ht="18.75" x14ac:dyDescent="0.25">
      <c r="A18" s="599"/>
      <c r="B18" s="600"/>
      <c r="C18" s="254" t="s">
        <v>291</v>
      </c>
    </row>
    <row r="19" spans="1:3" ht="37.5" x14ac:dyDescent="0.25">
      <c r="A19" s="599"/>
      <c r="B19" s="600"/>
      <c r="C19" s="254" t="s">
        <v>292</v>
      </c>
    </row>
    <row r="20" spans="1:3" ht="37.5" x14ac:dyDescent="0.25">
      <c r="A20" s="599"/>
      <c r="B20" s="600"/>
      <c r="C20" s="254" t="s">
        <v>293</v>
      </c>
    </row>
    <row r="21" spans="1:3" ht="18.75" x14ac:dyDescent="0.25">
      <c r="A21" s="599" t="s">
        <v>294</v>
      </c>
      <c r="B21" s="600" t="s">
        <v>295</v>
      </c>
      <c r="C21" s="254" t="s">
        <v>286</v>
      </c>
    </row>
    <row r="22" spans="1:3" ht="18.75" x14ac:dyDescent="0.25">
      <c r="A22" s="599"/>
      <c r="B22" s="600"/>
      <c r="C22" s="254" t="s">
        <v>287</v>
      </c>
    </row>
    <row r="23" spans="1:3" ht="56.25" x14ac:dyDescent="0.25">
      <c r="A23" s="599"/>
      <c r="B23" s="600"/>
      <c r="C23" s="254" t="s">
        <v>288</v>
      </c>
    </row>
    <row r="24" spans="1:3" ht="18.75" x14ac:dyDescent="0.25">
      <c r="A24" s="599"/>
      <c r="B24" s="600"/>
      <c r="C24" s="254" t="s">
        <v>289</v>
      </c>
    </row>
    <row r="25" spans="1:3" ht="18.75" x14ac:dyDescent="0.25">
      <c r="A25" s="599"/>
      <c r="B25" s="600"/>
      <c r="C25" s="254" t="s">
        <v>290</v>
      </c>
    </row>
    <row r="26" spans="1:3" ht="18.75" x14ac:dyDescent="0.25">
      <c r="A26" s="599" t="s">
        <v>296</v>
      </c>
      <c r="B26" s="600" t="s">
        <v>297</v>
      </c>
      <c r="C26" s="254" t="s">
        <v>286</v>
      </c>
    </row>
    <row r="27" spans="1:3" ht="18.75" x14ac:dyDescent="0.25">
      <c r="A27" s="599"/>
      <c r="B27" s="600"/>
      <c r="C27" s="254" t="s">
        <v>287</v>
      </c>
    </row>
    <row r="28" spans="1:3" ht="56.25" x14ac:dyDescent="0.25">
      <c r="A28" s="599"/>
      <c r="B28" s="600"/>
      <c r="C28" s="254" t="s">
        <v>288</v>
      </c>
    </row>
    <row r="29" spans="1:3" ht="18.75" x14ac:dyDescent="0.25">
      <c r="A29" s="599"/>
      <c r="B29" s="600"/>
      <c r="C29" s="254" t="s">
        <v>289</v>
      </c>
    </row>
    <row r="30" spans="1:3" ht="18.75" x14ac:dyDescent="0.25">
      <c r="A30" s="599"/>
      <c r="B30" s="600"/>
      <c r="C30" s="254" t="s">
        <v>298</v>
      </c>
    </row>
    <row r="31" spans="1:3" ht="18.75" x14ac:dyDescent="0.25">
      <c r="A31" s="599"/>
      <c r="B31" s="600"/>
      <c r="C31" s="254" t="s">
        <v>299</v>
      </c>
    </row>
    <row r="32" spans="1:3" ht="112.5" x14ac:dyDescent="0.25">
      <c r="A32" s="288" t="s">
        <v>300</v>
      </c>
      <c r="B32" s="254" t="s">
        <v>301</v>
      </c>
      <c r="C32" s="254" t="s">
        <v>302</v>
      </c>
    </row>
    <row r="33" spans="1:3" ht="15.75" x14ac:dyDescent="0.25">
      <c r="A33" s="289"/>
    </row>
    <row r="34" spans="1:3" ht="18.75" x14ac:dyDescent="0.3">
      <c r="A34" s="578" t="s">
        <v>379</v>
      </c>
      <c r="B34" s="578"/>
      <c r="C34" s="57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="80" zoomScaleNormal="80" zoomScaleSheetLayoutView="106" workbookViewId="0">
      <selection activeCell="B10" sqref="B10:C1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550</v>
      </c>
      <c r="C1" s="181" t="s">
        <v>561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7" t="s">
        <v>560</v>
      </c>
      <c r="C5" s="537"/>
    </row>
    <row r="6" spans="1:12" ht="15.75" x14ac:dyDescent="0.25">
      <c r="C6" s="181"/>
    </row>
    <row r="7" spans="1:12" ht="15.75" x14ac:dyDescent="0.25">
      <c r="C7" s="58"/>
    </row>
    <row r="8" spans="1:12" ht="15.75" x14ac:dyDescent="0.25">
      <c r="C8" s="58"/>
    </row>
    <row r="9" spans="1:12" ht="15.75" x14ac:dyDescent="0.25">
      <c r="C9" s="58"/>
    </row>
    <row r="10" spans="1:12" x14ac:dyDescent="0.25">
      <c r="B10" s="542"/>
      <c r="C10" s="522"/>
    </row>
    <row r="11" spans="1:12" ht="33.75" customHeight="1" x14ac:dyDescent="0.3">
      <c r="A11" s="540" t="s">
        <v>390</v>
      </c>
      <c r="B11" s="540"/>
      <c r="C11" s="540"/>
      <c r="L11" s="253"/>
    </row>
    <row r="12" spans="1:12" ht="18.75" x14ac:dyDescent="0.3">
      <c r="A12" s="540"/>
      <c r="B12" s="540"/>
      <c r="C12" s="540"/>
    </row>
    <row r="13" spans="1:12" ht="18.75" x14ac:dyDescent="0.3">
      <c r="C13" s="59" t="s">
        <v>3</v>
      </c>
    </row>
    <row r="14" spans="1:12" ht="38.25" x14ac:dyDescent="0.25">
      <c r="A14" s="157" t="s">
        <v>202</v>
      </c>
      <c r="B14" s="157" t="s">
        <v>201</v>
      </c>
      <c r="C14" s="69" t="s">
        <v>147</v>
      </c>
      <c r="D14" s="28" t="s">
        <v>119</v>
      </c>
      <c r="E14" s="28" t="s">
        <v>118</v>
      </c>
    </row>
    <row r="15" spans="1:12" ht="18.75" x14ac:dyDescent="0.25">
      <c r="A15" s="157" t="s">
        <v>200</v>
      </c>
      <c r="B15" s="156" t="s">
        <v>384</v>
      </c>
      <c r="C15" s="151">
        <f>C16+C17+C21+C24+C25+C20+C22+C23</f>
        <v>14126.3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232</v>
      </c>
      <c r="B16" s="179" t="s">
        <v>199</v>
      </c>
      <c r="C16" s="158">
        <v>2400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</row>
    <row r="17" spans="1:10" ht="29.25" customHeight="1" x14ac:dyDescent="0.25">
      <c r="A17" s="180" t="s">
        <v>388</v>
      </c>
      <c r="B17" s="543" t="s">
        <v>385</v>
      </c>
      <c r="C17" s="546">
        <v>3495.9</v>
      </c>
      <c r="D17" s="153"/>
      <c r="E17" s="29"/>
      <c r="H17" s="7"/>
    </row>
    <row r="18" spans="1:10" ht="33" customHeight="1" x14ac:dyDescent="0.25">
      <c r="A18" s="185" t="s">
        <v>386</v>
      </c>
      <c r="B18" s="544"/>
      <c r="C18" s="547"/>
      <c r="D18" s="153"/>
      <c r="E18" s="29"/>
      <c r="H18" s="7"/>
    </row>
    <row r="19" spans="1:10" ht="62.25" customHeight="1" x14ac:dyDescent="0.25">
      <c r="A19" s="285" t="s">
        <v>387</v>
      </c>
      <c r="B19" s="545"/>
      <c r="C19" s="548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0" ht="39" customHeight="1" x14ac:dyDescent="0.25">
      <c r="A20" s="512" t="s">
        <v>341</v>
      </c>
      <c r="B20" s="480" t="s">
        <v>196</v>
      </c>
      <c r="C20" s="238">
        <v>233</v>
      </c>
      <c r="D20" s="513">
        <v>6.8</v>
      </c>
      <c r="E20" s="514" t="e">
        <v>#REF!</v>
      </c>
      <c r="F20" s="221"/>
      <c r="G20" s="221">
        <v>10.6</v>
      </c>
      <c r="H20" s="222">
        <v>0</v>
      </c>
      <c r="I20" s="221"/>
      <c r="J20" s="221"/>
    </row>
    <row r="21" spans="1:10" ht="56.25" x14ac:dyDescent="0.25">
      <c r="A21" s="279" t="s">
        <v>198</v>
      </c>
      <c r="B21" s="480" t="s">
        <v>197</v>
      </c>
      <c r="C21" s="238">
        <v>2000</v>
      </c>
      <c r="D21" s="159"/>
      <c r="E21" s="29"/>
      <c r="H21" s="7"/>
    </row>
    <row r="22" spans="1:10" ht="37.5" x14ac:dyDescent="0.25">
      <c r="A22" s="279" t="s">
        <v>233</v>
      </c>
      <c r="B22" s="480" t="s">
        <v>310</v>
      </c>
      <c r="C22" s="238">
        <v>800</v>
      </c>
      <c r="D22" s="153"/>
      <c r="E22" s="29"/>
      <c r="H22" s="7"/>
    </row>
    <row r="23" spans="1:10" ht="48.75" customHeight="1" x14ac:dyDescent="0.25">
      <c r="A23" s="279" t="s">
        <v>234</v>
      </c>
      <c r="B23" s="481" t="s">
        <v>523</v>
      </c>
      <c r="C23" s="238">
        <v>4000</v>
      </c>
      <c r="D23" s="153"/>
      <c r="E23" s="29"/>
      <c r="H23" s="7"/>
    </row>
    <row r="24" spans="1:10" ht="93.75" x14ac:dyDescent="0.25">
      <c r="A24" s="279" t="s">
        <v>342</v>
      </c>
      <c r="B24" s="482" t="s">
        <v>304</v>
      </c>
      <c r="C24" s="520">
        <v>139.5</v>
      </c>
      <c r="D24" s="153"/>
      <c r="E24" s="29"/>
      <c r="H24" s="7"/>
    </row>
    <row r="25" spans="1:10" ht="37.5" x14ac:dyDescent="0.3">
      <c r="A25" s="505" t="s">
        <v>230</v>
      </c>
      <c r="B25" s="482" t="s">
        <v>548</v>
      </c>
      <c r="C25" s="483">
        <v>1057.9000000000001</v>
      </c>
      <c r="D25" s="153"/>
      <c r="E25" s="29"/>
      <c r="H25" s="7"/>
    </row>
    <row r="26" spans="1:10" ht="18.75" x14ac:dyDescent="0.25">
      <c r="A26" s="484" t="s">
        <v>195</v>
      </c>
      <c r="B26" s="485" t="s">
        <v>194</v>
      </c>
      <c r="C26" s="486">
        <f>C27+C29+C30+C33+C28+C34+C35+C31+C32</f>
        <v>13356.6</v>
      </c>
      <c r="D26" s="151" t="e">
        <f>D27+D30+#REF!+D29</f>
        <v>#REF!</v>
      </c>
      <c r="E26" s="30" t="e">
        <f>D26/#REF!*100</f>
        <v>#REF!</v>
      </c>
      <c r="G26">
        <v>8542.4</v>
      </c>
      <c r="H26" s="7">
        <v>0</v>
      </c>
    </row>
    <row r="27" spans="1:10" ht="37.5" customHeight="1" x14ac:dyDescent="0.25">
      <c r="A27" s="487" t="s">
        <v>343</v>
      </c>
      <c r="B27" s="488" t="s">
        <v>193</v>
      </c>
      <c r="C27" s="489">
        <v>9018.7999999999993</v>
      </c>
      <c r="D27" s="153">
        <v>3538</v>
      </c>
      <c r="E27" s="29" t="e">
        <f>D27/#REF!*100</f>
        <v>#REF!</v>
      </c>
      <c r="F27" s="154" t="s">
        <v>192</v>
      </c>
      <c r="G27">
        <v>6126.7</v>
      </c>
      <c r="H27" s="7">
        <v>0</v>
      </c>
    </row>
    <row r="28" spans="1:10" ht="37.5" customHeight="1" x14ac:dyDescent="0.25">
      <c r="A28" s="487" t="s">
        <v>549</v>
      </c>
      <c r="B28" s="488" t="s">
        <v>541</v>
      </c>
      <c r="C28" s="489">
        <v>589.70000000000005</v>
      </c>
      <c r="D28" s="153"/>
      <c r="E28" s="29"/>
      <c r="F28" s="154"/>
      <c r="H28" s="7"/>
    </row>
    <row r="29" spans="1:10" ht="60.75" customHeight="1" x14ac:dyDescent="0.25">
      <c r="A29" s="487" t="s">
        <v>345</v>
      </c>
      <c r="B29" s="490" t="s">
        <v>189</v>
      </c>
      <c r="C29" s="238">
        <v>3.8</v>
      </c>
      <c r="D29" s="155">
        <f>1444.1+639.9</f>
        <v>2084</v>
      </c>
      <c r="E29" s="29" t="e">
        <f>D29/#REF!*100</f>
        <v>#REF!</v>
      </c>
      <c r="F29" s="154"/>
      <c r="G29">
        <v>2248.4</v>
      </c>
      <c r="H29" s="7">
        <v>0</v>
      </c>
    </row>
    <row r="30" spans="1:10" ht="57.75" customHeight="1" x14ac:dyDescent="0.25">
      <c r="A30" s="487" t="s">
        <v>344</v>
      </c>
      <c r="B30" s="490" t="s">
        <v>190</v>
      </c>
      <c r="C30" s="239">
        <v>245.3</v>
      </c>
      <c r="D30" s="153">
        <v>94.7</v>
      </c>
      <c r="E30" s="29" t="e">
        <f>D30/#REF!*100</f>
        <v>#REF!</v>
      </c>
      <c r="F30" s="154"/>
      <c r="G30">
        <v>167.4</v>
      </c>
      <c r="H30" s="7">
        <v>0</v>
      </c>
    </row>
    <row r="31" spans="1:10" ht="57.75" customHeight="1" x14ac:dyDescent="0.25">
      <c r="A31" s="518" t="s">
        <v>562</v>
      </c>
      <c r="B31" s="516" t="s">
        <v>564</v>
      </c>
      <c r="C31" s="519">
        <f>131.6+197.4</f>
        <v>329</v>
      </c>
      <c r="D31" s="153"/>
      <c r="E31" s="29"/>
      <c r="F31" s="154"/>
      <c r="H31" s="7"/>
    </row>
    <row r="32" spans="1:10" ht="57.75" customHeight="1" x14ac:dyDescent="0.25">
      <c r="A32" s="518" t="s">
        <v>563</v>
      </c>
      <c r="B32" s="517" t="s">
        <v>565</v>
      </c>
      <c r="C32" s="519">
        <v>440</v>
      </c>
      <c r="D32" s="153"/>
      <c r="E32" s="29"/>
      <c r="F32" s="154"/>
      <c r="H32" s="7"/>
    </row>
    <row r="33" spans="1:13" ht="100.5" customHeight="1" x14ac:dyDescent="0.3">
      <c r="A33" s="487" t="s">
        <v>527</v>
      </c>
      <c r="B33" s="491" t="s">
        <v>532</v>
      </c>
      <c r="C33" s="515">
        <v>953.2</v>
      </c>
      <c r="D33" s="153"/>
      <c r="E33" s="29"/>
      <c r="F33" s="154"/>
      <c r="H33" s="7"/>
    </row>
    <row r="34" spans="1:13" ht="47.25" customHeight="1" x14ac:dyDescent="0.25">
      <c r="A34" s="279" t="s">
        <v>551</v>
      </c>
      <c r="B34" s="504" t="s">
        <v>545</v>
      </c>
      <c r="C34" s="217">
        <v>531.1</v>
      </c>
      <c r="D34" s="153"/>
      <c r="E34" s="29"/>
      <c r="F34" s="154"/>
      <c r="H34" s="7"/>
    </row>
    <row r="35" spans="1:13" ht="47.25" customHeight="1" x14ac:dyDescent="0.25">
      <c r="A35" s="189" t="s">
        <v>559</v>
      </c>
      <c r="B35" s="509" t="s">
        <v>257</v>
      </c>
      <c r="C35" s="217">
        <v>1245.7</v>
      </c>
      <c r="D35" s="153"/>
      <c r="E35" s="29"/>
      <c r="F35" s="154"/>
      <c r="H35" s="7"/>
    </row>
    <row r="36" spans="1:13" ht="18.75" x14ac:dyDescent="0.25">
      <c r="A36" s="538" t="s">
        <v>188</v>
      </c>
      <c r="B36" s="539"/>
      <c r="C36" s="152">
        <f>C15+C26</f>
        <v>27482.9</v>
      </c>
      <c r="D36" s="151" t="e">
        <f>D26+D15</f>
        <v>#REF!</v>
      </c>
      <c r="E36" s="30" t="e">
        <f>D36/#REF!*100</f>
        <v>#REF!</v>
      </c>
      <c r="G36">
        <v>22561.249999999996</v>
      </c>
      <c r="H36" s="7">
        <v>-19438</v>
      </c>
      <c r="M36" s="7"/>
    </row>
    <row r="37" spans="1:13" x14ac:dyDescent="0.25">
      <c r="G37" s="7">
        <f>G36-C36</f>
        <v>-4921.6500000000051</v>
      </c>
    </row>
    <row r="38" spans="1:13" ht="18.75" x14ac:dyDescent="0.25">
      <c r="A38" s="541" t="s">
        <v>547</v>
      </c>
      <c r="B38" s="541"/>
      <c r="E38" s="7"/>
    </row>
  </sheetData>
  <mergeCells count="8">
    <mergeCell ref="B5:C5"/>
    <mergeCell ref="A36:B36"/>
    <mergeCell ref="A12:C12"/>
    <mergeCell ref="A38:B38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workbookViewId="0">
      <selection activeCell="B11" sqref="B11:C11"/>
    </sheetView>
  </sheetViews>
  <sheetFormatPr defaultRowHeight="15" x14ac:dyDescent="0.25"/>
  <cols>
    <col min="1" max="1" width="32" customWidth="1"/>
    <col min="2" max="2" width="45" customWidth="1"/>
    <col min="3" max="3" width="19.5703125" customWidth="1"/>
  </cols>
  <sheetData>
    <row r="2" spans="1:5" ht="15.75" x14ac:dyDescent="0.25">
      <c r="C2" s="190" t="s">
        <v>266</v>
      </c>
    </row>
    <row r="3" spans="1:5" ht="15.75" x14ac:dyDescent="0.25">
      <c r="C3" s="190" t="s">
        <v>0</v>
      </c>
    </row>
    <row r="4" spans="1:5" ht="15.75" x14ac:dyDescent="0.25">
      <c r="C4" s="190" t="s">
        <v>1</v>
      </c>
    </row>
    <row r="5" spans="1:5" ht="15.75" x14ac:dyDescent="0.25">
      <c r="C5" s="190" t="s">
        <v>2</v>
      </c>
    </row>
    <row r="6" spans="1:5" x14ac:dyDescent="0.25">
      <c r="B6" s="537" t="s">
        <v>560</v>
      </c>
      <c r="C6" s="537"/>
    </row>
    <row r="7" spans="1:5" ht="15.75" x14ac:dyDescent="0.25">
      <c r="C7" s="190"/>
    </row>
    <row r="8" spans="1:5" ht="15.75" x14ac:dyDescent="0.25">
      <c r="C8" s="190"/>
    </row>
    <row r="9" spans="1:5" ht="15.75" x14ac:dyDescent="0.25">
      <c r="C9" s="190"/>
    </row>
    <row r="10" spans="1:5" ht="15.75" x14ac:dyDescent="0.25">
      <c r="C10" s="190"/>
    </row>
    <row r="11" spans="1:5" x14ac:dyDescent="0.25">
      <c r="B11" s="537"/>
      <c r="C11" s="537"/>
    </row>
    <row r="12" spans="1:5" ht="18.75" x14ac:dyDescent="0.25">
      <c r="A12" s="549" t="s">
        <v>389</v>
      </c>
      <c r="B12" s="549"/>
      <c r="C12" s="549"/>
    </row>
    <row r="13" spans="1:5" ht="16.5" x14ac:dyDescent="0.25">
      <c r="C13" s="311" t="s">
        <v>3</v>
      </c>
    </row>
    <row r="14" spans="1:5" ht="33" x14ac:dyDescent="0.25">
      <c r="A14" s="290" t="s">
        <v>202</v>
      </c>
      <c r="B14" s="290" t="s">
        <v>201</v>
      </c>
      <c r="C14" s="291" t="s">
        <v>147</v>
      </c>
    </row>
    <row r="15" spans="1:5" ht="16.5" x14ac:dyDescent="0.25">
      <c r="A15" s="292">
        <v>1</v>
      </c>
      <c r="B15" s="292">
        <v>2</v>
      </c>
      <c r="C15" s="293">
        <v>3</v>
      </c>
    </row>
    <row r="16" spans="1:5" ht="16.5" x14ac:dyDescent="0.25">
      <c r="A16" s="294" t="s">
        <v>267</v>
      </c>
      <c r="B16" s="295" t="s">
        <v>194</v>
      </c>
      <c r="C16" s="296">
        <f>C17+C21+C26+C30+C32+C28+C29</f>
        <v>12766.900000000001</v>
      </c>
      <c r="E16" s="7"/>
    </row>
    <row r="17" spans="1:3" ht="49.5" x14ac:dyDescent="0.25">
      <c r="A17" s="297" t="s">
        <v>268</v>
      </c>
      <c r="B17" s="298" t="s">
        <v>269</v>
      </c>
      <c r="C17" s="299">
        <f>C18</f>
        <v>9018.7999999999993</v>
      </c>
    </row>
    <row r="18" spans="1:3" ht="33" x14ac:dyDescent="0.25">
      <c r="A18" s="300" t="s">
        <v>346</v>
      </c>
      <c r="B18" s="301" t="s">
        <v>270</v>
      </c>
      <c r="C18" s="299">
        <f>C19</f>
        <v>9018.7999999999993</v>
      </c>
    </row>
    <row r="19" spans="1:3" ht="33" x14ac:dyDescent="0.25">
      <c r="A19" s="302" t="s">
        <v>347</v>
      </c>
      <c r="B19" s="301" t="s">
        <v>271</v>
      </c>
      <c r="C19" s="299">
        <f>C20</f>
        <v>9018.7999999999993</v>
      </c>
    </row>
    <row r="20" spans="1:3" ht="49.5" x14ac:dyDescent="0.25">
      <c r="A20" s="300" t="s">
        <v>343</v>
      </c>
      <c r="B20" s="301" t="s">
        <v>193</v>
      </c>
      <c r="C20" s="299">
        <v>9018.7999999999993</v>
      </c>
    </row>
    <row r="21" spans="1:3" ht="33" x14ac:dyDescent="0.25">
      <c r="A21" s="300" t="s">
        <v>348</v>
      </c>
      <c r="B21" s="303" t="s">
        <v>272</v>
      </c>
      <c r="C21" s="304">
        <f>C25+C23</f>
        <v>249.10000000000002</v>
      </c>
    </row>
    <row r="22" spans="1:3" ht="49.5" x14ac:dyDescent="0.25">
      <c r="A22" s="300" t="s">
        <v>349</v>
      </c>
      <c r="B22" s="303" t="s">
        <v>274</v>
      </c>
      <c r="C22" s="304">
        <v>3.8</v>
      </c>
    </row>
    <row r="23" spans="1:3" ht="66" x14ac:dyDescent="0.25">
      <c r="A23" s="300" t="s">
        <v>345</v>
      </c>
      <c r="B23" s="303" t="s">
        <v>189</v>
      </c>
      <c r="C23" s="304">
        <v>3.8</v>
      </c>
    </row>
    <row r="24" spans="1:3" ht="66" x14ac:dyDescent="0.25">
      <c r="A24" s="300" t="s">
        <v>350</v>
      </c>
      <c r="B24" s="303" t="s">
        <v>273</v>
      </c>
      <c r="C24" s="304">
        <f>C25</f>
        <v>245.3</v>
      </c>
    </row>
    <row r="25" spans="1:3" ht="66" x14ac:dyDescent="0.25">
      <c r="A25" s="302" t="s">
        <v>344</v>
      </c>
      <c r="B25" s="303" t="s">
        <v>190</v>
      </c>
      <c r="C25" s="304">
        <v>245.3</v>
      </c>
    </row>
    <row r="26" spans="1:3" ht="115.5" x14ac:dyDescent="0.25">
      <c r="A26" s="305" t="s">
        <v>533</v>
      </c>
      <c r="B26" s="306" t="s">
        <v>532</v>
      </c>
      <c r="C26" s="307">
        <f>C27</f>
        <v>953.2</v>
      </c>
    </row>
    <row r="27" spans="1:3" ht="115.5" x14ac:dyDescent="0.25">
      <c r="A27" s="305" t="s">
        <v>527</v>
      </c>
      <c r="B27" s="308" t="s">
        <v>532</v>
      </c>
      <c r="C27" s="307">
        <v>953.2</v>
      </c>
    </row>
    <row r="28" spans="1:3" ht="56.25" x14ac:dyDescent="0.25">
      <c r="A28" s="518" t="s">
        <v>562</v>
      </c>
      <c r="B28" s="516" t="s">
        <v>564</v>
      </c>
      <c r="C28" s="519">
        <f>131.6+197.4</f>
        <v>329</v>
      </c>
    </row>
    <row r="29" spans="1:3" ht="75" x14ac:dyDescent="0.25">
      <c r="A29" s="518" t="s">
        <v>563</v>
      </c>
      <c r="B29" s="517" t="s">
        <v>565</v>
      </c>
      <c r="C29" s="519">
        <v>440</v>
      </c>
    </row>
    <row r="30" spans="1:3" ht="37.5" customHeight="1" x14ac:dyDescent="0.25">
      <c r="A30" s="305" t="s">
        <v>552</v>
      </c>
      <c r="B30" s="510" t="s">
        <v>554</v>
      </c>
      <c r="C30" s="307">
        <v>531.1</v>
      </c>
    </row>
    <row r="31" spans="1:3" ht="37.5" customHeight="1" x14ac:dyDescent="0.25">
      <c r="A31" s="305" t="s">
        <v>553</v>
      </c>
      <c r="B31" s="510" t="s">
        <v>545</v>
      </c>
      <c r="C31" s="307">
        <v>531.1</v>
      </c>
    </row>
    <row r="32" spans="1:3" ht="37.5" customHeight="1" x14ac:dyDescent="0.25">
      <c r="A32" s="189" t="s">
        <v>559</v>
      </c>
      <c r="B32" s="511" t="s">
        <v>257</v>
      </c>
      <c r="C32" s="307">
        <v>1245.7</v>
      </c>
    </row>
    <row r="33" spans="1:3" ht="17.25" x14ac:dyDescent="0.3">
      <c r="A33" s="309"/>
      <c r="B33" s="309"/>
      <c r="C33" s="310"/>
    </row>
    <row r="34" spans="1:3" ht="17.25" x14ac:dyDescent="0.3">
      <c r="A34" s="550" t="s">
        <v>546</v>
      </c>
      <c r="B34" s="551"/>
      <c r="C34" s="551"/>
    </row>
  </sheetData>
  <mergeCells count="4">
    <mergeCell ref="B6:C6"/>
    <mergeCell ref="B11:C11"/>
    <mergeCell ref="A12:C12"/>
    <mergeCell ref="A34:C34"/>
  </mergeCells>
  <pageMargins left="0.7" right="0.7" top="0.75" bottom="0.75" header="0.3" footer="0.3"/>
  <pageSetup paperSize="9" scale="6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266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37" t="s">
        <v>543</v>
      </c>
      <c r="C5" s="537"/>
    </row>
    <row r="6" spans="1:4" ht="15.75" x14ac:dyDescent="0.25">
      <c r="C6" s="190" t="s">
        <v>266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37" t="s">
        <v>538</v>
      </c>
      <c r="C10" s="537"/>
    </row>
    <row r="11" spans="1:4" ht="18.75" x14ac:dyDescent="0.3">
      <c r="A11" s="549" t="s">
        <v>389</v>
      </c>
      <c r="B11" s="552"/>
      <c r="C11" s="552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202</v>
      </c>
      <c r="B13" s="290" t="s">
        <v>201</v>
      </c>
      <c r="C13" s="291" t="s">
        <v>147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267</v>
      </c>
      <c r="B15" s="295" t="s">
        <v>194</v>
      </c>
      <c r="C15" s="296">
        <f>C16+C20+C25</f>
        <v>10292</v>
      </c>
    </row>
    <row r="16" spans="1:4" ht="49.5" x14ac:dyDescent="0.25">
      <c r="A16" s="297" t="s">
        <v>268</v>
      </c>
      <c r="B16" s="298" t="s">
        <v>269</v>
      </c>
      <c r="C16" s="299">
        <f>C17</f>
        <v>9018.7999999999993</v>
      </c>
    </row>
    <row r="17" spans="1:5" ht="40.5" customHeight="1" x14ac:dyDescent="0.25">
      <c r="A17" s="300" t="s">
        <v>391</v>
      </c>
      <c r="B17" s="301" t="s">
        <v>270</v>
      </c>
      <c r="C17" s="299">
        <f>C18</f>
        <v>9018.7999999999993</v>
      </c>
    </row>
    <row r="18" spans="1:5" ht="33" x14ac:dyDescent="0.25">
      <c r="A18" s="302" t="s">
        <v>347</v>
      </c>
      <c r="B18" s="301" t="s">
        <v>271</v>
      </c>
      <c r="C18" s="299">
        <f>C19</f>
        <v>9018.7999999999993</v>
      </c>
    </row>
    <row r="19" spans="1:5" ht="33" x14ac:dyDescent="0.25">
      <c r="A19" s="300" t="s">
        <v>343</v>
      </c>
      <c r="B19" s="301" t="s">
        <v>193</v>
      </c>
      <c r="C19" s="299">
        <v>9018.7999999999993</v>
      </c>
      <c r="D19" s="7"/>
    </row>
    <row r="20" spans="1:5" ht="33" x14ac:dyDescent="0.25">
      <c r="A20" s="300" t="s">
        <v>348</v>
      </c>
      <c r="B20" s="303" t="s">
        <v>272</v>
      </c>
      <c r="C20" s="304">
        <f>C24+C22</f>
        <v>249.10000000000002</v>
      </c>
      <c r="E20" s="7"/>
    </row>
    <row r="21" spans="1:5" ht="49.5" x14ac:dyDescent="0.25">
      <c r="A21" s="300" t="s">
        <v>349</v>
      </c>
      <c r="B21" s="303" t="s">
        <v>274</v>
      </c>
      <c r="C21" s="304">
        <v>3.8</v>
      </c>
      <c r="E21" s="7"/>
    </row>
    <row r="22" spans="1:5" ht="49.5" x14ac:dyDescent="0.25">
      <c r="A22" s="300" t="s">
        <v>345</v>
      </c>
      <c r="B22" s="303" t="s">
        <v>189</v>
      </c>
      <c r="C22" s="304">
        <v>3.8</v>
      </c>
      <c r="E22" s="7"/>
    </row>
    <row r="23" spans="1:5" ht="49.5" x14ac:dyDescent="0.25">
      <c r="A23" s="300" t="s">
        <v>350</v>
      </c>
      <c r="B23" s="303" t="s">
        <v>273</v>
      </c>
      <c r="C23" s="304">
        <f>C24</f>
        <v>245.3</v>
      </c>
    </row>
    <row r="24" spans="1:5" ht="66" x14ac:dyDescent="0.25">
      <c r="A24" s="302" t="s">
        <v>344</v>
      </c>
      <c r="B24" s="303" t="s">
        <v>190</v>
      </c>
      <c r="C24" s="304">
        <v>245.3</v>
      </c>
    </row>
    <row r="25" spans="1:5" ht="97.5" customHeight="1" x14ac:dyDescent="0.25">
      <c r="A25" s="305" t="s">
        <v>533</v>
      </c>
      <c r="B25" s="306" t="s">
        <v>532</v>
      </c>
      <c r="C25" s="307">
        <f>C26</f>
        <v>1024.0999999999999</v>
      </c>
    </row>
    <row r="26" spans="1:5" ht="102" customHeight="1" x14ac:dyDescent="0.25">
      <c r="A26" s="305" t="s">
        <v>527</v>
      </c>
      <c r="B26" s="308" t="s">
        <v>532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50" t="s">
        <v>546</v>
      </c>
      <c r="B28" s="551"/>
      <c r="C28" s="551"/>
    </row>
    <row r="29" spans="1:5" ht="18.75" x14ac:dyDescent="0.25">
      <c r="A29" s="197"/>
      <c r="B29" s="198"/>
      <c r="C29" s="199"/>
      <c r="E29" s="7"/>
    </row>
    <row r="30" spans="1:5" ht="18.75" x14ac:dyDescent="0.25">
      <c r="A30" s="521"/>
      <c r="B30" s="522"/>
      <c r="C30" s="522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184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37" t="s">
        <v>534</v>
      </c>
      <c r="C6" s="537"/>
    </row>
    <row r="8" spans="1:3" ht="52.5" customHeight="1" x14ac:dyDescent="0.3">
      <c r="A8" s="553" t="s">
        <v>392</v>
      </c>
      <c r="B8" s="554"/>
      <c r="C8" s="554"/>
    </row>
    <row r="9" spans="1:3" ht="18.75" customHeight="1" x14ac:dyDescent="0.3">
      <c r="C9" s="192" t="s">
        <v>3</v>
      </c>
    </row>
    <row r="10" spans="1:3" ht="37.5" x14ac:dyDescent="0.25">
      <c r="A10" s="200" t="s">
        <v>202</v>
      </c>
      <c r="B10" s="200" t="s">
        <v>201</v>
      </c>
      <c r="C10" s="201" t="s">
        <v>147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267</v>
      </c>
      <c r="B12" s="204" t="s">
        <v>194</v>
      </c>
      <c r="C12" s="205">
        <f>C16</f>
        <v>589.70000000000005</v>
      </c>
    </row>
    <row r="13" spans="1:3" ht="37.5" x14ac:dyDescent="0.25">
      <c r="A13" s="195" t="s">
        <v>268</v>
      </c>
      <c r="B13" s="196" t="s">
        <v>269</v>
      </c>
      <c r="C13" s="217">
        <f>C16</f>
        <v>589.70000000000005</v>
      </c>
    </row>
    <row r="14" spans="1:3" ht="37.5" x14ac:dyDescent="0.25">
      <c r="A14" s="240" t="s">
        <v>346</v>
      </c>
      <c r="B14" s="206" t="s">
        <v>270</v>
      </c>
      <c r="C14" s="217">
        <f>C16</f>
        <v>589.70000000000005</v>
      </c>
    </row>
    <row r="15" spans="1:3" ht="37.5" x14ac:dyDescent="0.25">
      <c r="A15" s="240" t="s">
        <v>347</v>
      </c>
      <c r="B15" s="206" t="s">
        <v>271</v>
      </c>
      <c r="C15" s="217">
        <f>C16</f>
        <v>589.70000000000005</v>
      </c>
    </row>
    <row r="16" spans="1:3" ht="37.5" x14ac:dyDescent="0.25">
      <c r="A16" s="240" t="s">
        <v>343</v>
      </c>
      <c r="B16" s="206" t="s">
        <v>193</v>
      </c>
      <c r="C16" s="217">
        <v>589.70000000000005</v>
      </c>
    </row>
    <row r="18" spans="1:3" ht="18.75" x14ac:dyDescent="0.25">
      <c r="A18" s="521" t="s">
        <v>351</v>
      </c>
      <c r="B18" s="522"/>
      <c r="C18" s="522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229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37" t="s">
        <v>535</v>
      </c>
      <c r="C5" s="537"/>
      <c r="D5" s="537"/>
    </row>
    <row r="6" spans="1:13" x14ac:dyDescent="0.25">
      <c r="H6" s="7"/>
    </row>
    <row r="7" spans="1:13" ht="37.5" customHeight="1" x14ac:dyDescent="0.25">
      <c r="A7" s="549" t="s">
        <v>393</v>
      </c>
      <c r="B7" s="549"/>
      <c r="C7" s="549"/>
      <c r="D7" s="549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147</v>
      </c>
      <c r="E9" s="40" t="s">
        <v>119</v>
      </c>
      <c r="F9" s="40" t="s">
        <v>118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394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178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123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124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95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97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395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164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120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121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113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165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122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166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167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352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3" t="s">
        <v>307</v>
      </c>
      <c r="D1" s="563"/>
      <c r="E1" s="563"/>
      <c r="F1" s="563"/>
      <c r="G1" s="563"/>
      <c r="H1" s="563"/>
    </row>
    <row r="2" spans="1:16" x14ac:dyDescent="0.25">
      <c r="C2" s="563" t="s">
        <v>0</v>
      </c>
      <c r="D2" s="563"/>
      <c r="E2" s="563"/>
      <c r="F2" s="563"/>
      <c r="G2" s="563"/>
      <c r="H2" s="563"/>
    </row>
    <row r="3" spans="1:16" x14ac:dyDescent="0.25">
      <c r="C3" s="563" t="s">
        <v>116</v>
      </c>
      <c r="D3" s="563"/>
      <c r="E3" s="563"/>
      <c r="F3" s="563"/>
      <c r="G3" s="563"/>
      <c r="H3" s="563"/>
    </row>
    <row r="4" spans="1:16" x14ac:dyDescent="0.25">
      <c r="C4" s="563" t="s">
        <v>2</v>
      </c>
      <c r="D4" s="563"/>
      <c r="E4" s="563"/>
      <c r="F4" s="563"/>
      <c r="G4" s="563"/>
      <c r="H4" s="563"/>
    </row>
    <row r="5" spans="1:16" x14ac:dyDescent="0.25">
      <c r="C5" s="563" t="s">
        <v>535</v>
      </c>
      <c r="D5" s="563"/>
      <c r="E5" s="563"/>
      <c r="F5" s="563"/>
      <c r="G5" s="563"/>
      <c r="H5" s="563"/>
    </row>
    <row r="6" spans="1:16" ht="52.5" customHeight="1" x14ac:dyDescent="0.25">
      <c r="A6" s="564" t="s">
        <v>396</v>
      </c>
      <c r="B6" s="564"/>
      <c r="C6" s="564"/>
      <c r="D6" s="564"/>
      <c r="E6" s="564"/>
      <c r="F6" s="564"/>
      <c r="G6" s="564"/>
      <c r="H6" s="564"/>
    </row>
    <row r="7" spans="1:16" x14ac:dyDescent="0.25">
      <c r="H7" s="17" t="s">
        <v>58</v>
      </c>
    </row>
    <row r="8" spans="1:16" ht="42" customHeight="1" x14ac:dyDescent="0.25">
      <c r="A8" s="18" t="s">
        <v>59</v>
      </c>
      <c r="B8" s="18" t="s">
        <v>4</v>
      </c>
      <c r="C8" s="555" t="s">
        <v>33</v>
      </c>
      <c r="D8" s="556"/>
      <c r="E8" s="556"/>
      <c r="F8" s="557"/>
      <c r="G8" s="93" t="s">
        <v>34</v>
      </c>
      <c r="H8" s="68" t="s">
        <v>147</v>
      </c>
      <c r="I8" s="28" t="s">
        <v>119</v>
      </c>
      <c r="J8" s="28" t="s">
        <v>118</v>
      </c>
    </row>
    <row r="9" spans="1:16" x14ac:dyDescent="0.25">
      <c r="A9" s="19">
        <v>1</v>
      </c>
      <c r="B9" s="19">
        <v>2</v>
      </c>
      <c r="C9" s="558">
        <v>6</v>
      </c>
      <c r="D9" s="559"/>
      <c r="E9" s="559"/>
      <c r="F9" s="560"/>
      <c r="G9" s="94">
        <v>7</v>
      </c>
      <c r="H9" s="19">
        <v>8</v>
      </c>
    </row>
    <row r="10" spans="1:16" ht="18" customHeight="1" x14ac:dyDescent="0.25">
      <c r="A10" s="20"/>
      <c r="B10" s="83" t="s">
        <v>62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397</v>
      </c>
      <c r="C11" s="360" t="s">
        <v>25</v>
      </c>
      <c r="D11" s="360" t="s">
        <v>65</v>
      </c>
      <c r="E11" s="360" t="s">
        <v>24</v>
      </c>
      <c r="F11" s="360" t="s">
        <v>126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101</v>
      </c>
      <c r="C12" s="363" t="s">
        <v>25</v>
      </c>
      <c r="D12" s="363" t="s">
        <v>74</v>
      </c>
      <c r="E12" s="363" t="s">
        <v>24</v>
      </c>
      <c r="F12" s="363" t="s">
        <v>126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156</v>
      </c>
      <c r="C13" s="363" t="s">
        <v>25</v>
      </c>
      <c r="D13" s="363" t="s">
        <v>74</v>
      </c>
      <c r="E13" s="363" t="s">
        <v>24</v>
      </c>
      <c r="F13" s="363" t="s">
        <v>125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79</v>
      </c>
      <c r="C14" s="363" t="s">
        <v>25</v>
      </c>
      <c r="D14" s="363" t="s">
        <v>74</v>
      </c>
      <c r="E14" s="363" t="s">
        <v>24</v>
      </c>
      <c r="F14" s="363" t="s">
        <v>125</v>
      </c>
      <c r="G14" s="363" t="s">
        <v>80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398</v>
      </c>
      <c r="C15" s="360" t="s">
        <v>26</v>
      </c>
      <c r="D15" s="360" t="s">
        <v>65</v>
      </c>
      <c r="E15" s="360" t="s">
        <v>24</v>
      </c>
      <c r="F15" s="360" t="s">
        <v>126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399</v>
      </c>
      <c r="C16" s="363" t="s">
        <v>26</v>
      </c>
      <c r="D16" s="363" t="s">
        <v>74</v>
      </c>
      <c r="E16" s="363" t="s">
        <v>24</v>
      </c>
      <c r="F16" s="363" t="s">
        <v>126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74</v>
      </c>
      <c r="E17" s="363" t="s">
        <v>24</v>
      </c>
      <c r="F17" s="363" t="s">
        <v>127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79</v>
      </c>
      <c r="C18" s="363" t="s">
        <v>26</v>
      </c>
      <c r="D18" s="363" t="s">
        <v>74</v>
      </c>
      <c r="E18" s="363" t="s">
        <v>24</v>
      </c>
      <c r="F18" s="363" t="s">
        <v>127</v>
      </c>
      <c r="G18" s="363" t="s">
        <v>80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512</v>
      </c>
      <c r="C19" s="360" t="s">
        <v>31</v>
      </c>
      <c r="D19" s="360" t="s">
        <v>65</v>
      </c>
      <c r="E19" s="360" t="s">
        <v>24</v>
      </c>
      <c r="F19" s="360" t="s">
        <v>126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169</v>
      </c>
      <c r="C20" s="363" t="s">
        <v>31</v>
      </c>
      <c r="D20" s="363" t="s">
        <v>74</v>
      </c>
      <c r="E20" s="363" t="s">
        <v>24</v>
      </c>
      <c r="F20" s="363" t="s">
        <v>126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74</v>
      </c>
      <c r="E21" s="363" t="s">
        <v>24</v>
      </c>
      <c r="F21" s="363" t="s">
        <v>143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79</v>
      </c>
      <c r="C22" s="363" t="s">
        <v>31</v>
      </c>
      <c r="D22" s="363" t="s">
        <v>74</v>
      </c>
      <c r="E22" s="363" t="s">
        <v>24</v>
      </c>
      <c r="F22" s="363" t="s">
        <v>143</v>
      </c>
      <c r="G22" s="363" t="s">
        <v>80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445</v>
      </c>
      <c r="C23" s="360" t="s">
        <v>31</v>
      </c>
      <c r="D23" s="360" t="s">
        <v>87</v>
      </c>
      <c r="E23" s="360" t="s">
        <v>24</v>
      </c>
      <c r="F23" s="360" t="s">
        <v>126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446</v>
      </c>
      <c r="C24" s="363" t="s">
        <v>31</v>
      </c>
      <c r="D24" s="363" t="s">
        <v>87</v>
      </c>
      <c r="E24" s="363" t="s">
        <v>24</v>
      </c>
      <c r="F24" s="363" t="s">
        <v>447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79</v>
      </c>
      <c r="C25" s="363" t="s">
        <v>31</v>
      </c>
      <c r="D25" s="363" t="s">
        <v>87</v>
      </c>
      <c r="E25" s="363" t="s">
        <v>24</v>
      </c>
      <c r="F25" s="363" t="s">
        <v>447</v>
      </c>
      <c r="G25" s="363" t="s">
        <v>80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65</v>
      </c>
      <c r="E26" s="363" t="s">
        <v>24</v>
      </c>
      <c r="F26" s="363" t="s">
        <v>126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93</v>
      </c>
      <c r="C27" s="363" t="s">
        <v>31</v>
      </c>
      <c r="D27" s="363" t="s">
        <v>88</v>
      </c>
      <c r="E27" s="363" t="s">
        <v>24</v>
      </c>
      <c r="F27" s="363" t="s">
        <v>126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88</v>
      </c>
      <c r="E28" s="363" t="s">
        <v>24</v>
      </c>
      <c r="F28" s="363" t="s">
        <v>144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400</v>
      </c>
      <c r="C29" s="363" t="s">
        <v>31</v>
      </c>
      <c r="D29" s="363" t="s">
        <v>88</v>
      </c>
      <c r="E29" s="363" t="s">
        <v>24</v>
      </c>
      <c r="F29" s="363" t="s">
        <v>144</v>
      </c>
      <c r="G29" s="363" t="s">
        <v>107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65</v>
      </c>
      <c r="E30" s="360" t="s">
        <v>24</v>
      </c>
      <c r="F30" s="360" t="s">
        <v>126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152</v>
      </c>
      <c r="C31" s="363" t="s">
        <v>29</v>
      </c>
      <c r="D31" s="363" t="s">
        <v>74</v>
      </c>
      <c r="E31" s="363" t="s">
        <v>24</v>
      </c>
      <c r="F31" s="363" t="s">
        <v>126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108</v>
      </c>
      <c r="C32" s="363" t="s">
        <v>29</v>
      </c>
      <c r="D32" s="363" t="s">
        <v>74</v>
      </c>
      <c r="E32" s="363" t="s">
        <v>31</v>
      </c>
      <c r="F32" s="363" t="s">
        <v>126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74</v>
      </c>
      <c r="E33" s="363" t="s">
        <v>31</v>
      </c>
      <c r="F33" s="363" t="s">
        <v>128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149</v>
      </c>
      <c r="C34" s="363" t="s">
        <v>29</v>
      </c>
      <c r="D34" s="363" t="s">
        <v>74</v>
      </c>
      <c r="E34" s="363" t="s">
        <v>31</v>
      </c>
      <c r="F34" s="363" t="s">
        <v>128</v>
      </c>
      <c r="G34" s="363" t="s">
        <v>107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109</v>
      </c>
      <c r="C35" s="363" t="s">
        <v>29</v>
      </c>
      <c r="D35" s="363" t="s">
        <v>74</v>
      </c>
      <c r="E35" s="363" t="s">
        <v>32</v>
      </c>
      <c r="F35" s="363" t="s">
        <v>126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74</v>
      </c>
      <c r="E36" s="363" t="s">
        <v>32</v>
      </c>
      <c r="F36" s="363" t="s">
        <v>129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79</v>
      </c>
      <c r="C37" s="363" t="s">
        <v>29</v>
      </c>
      <c r="D37" s="363" t="s">
        <v>74</v>
      </c>
      <c r="E37" s="363" t="s">
        <v>32</v>
      </c>
      <c r="F37" s="363" t="s">
        <v>129</v>
      </c>
      <c r="G37" s="363" t="s">
        <v>80</v>
      </c>
      <c r="H37" s="364">
        <v>40</v>
      </c>
      <c r="K37" s="242"/>
    </row>
    <row r="38" spans="1:11" ht="54" customHeight="1" x14ac:dyDescent="0.3">
      <c r="A38" s="355"/>
      <c r="B38" s="373" t="s">
        <v>529</v>
      </c>
      <c r="C38" s="363" t="s">
        <v>29</v>
      </c>
      <c r="D38" s="363" t="s">
        <v>74</v>
      </c>
      <c r="E38" s="363" t="s">
        <v>28</v>
      </c>
      <c r="F38" s="363" t="s">
        <v>126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530</v>
      </c>
      <c r="C39" s="363" t="s">
        <v>29</v>
      </c>
      <c r="D39" s="363" t="s">
        <v>74</v>
      </c>
      <c r="E39" s="363" t="s">
        <v>28</v>
      </c>
      <c r="F39" s="363" t="s">
        <v>528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79</v>
      </c>
      <c r="C40" s="363" t="s">
        <v>29</v>
      </c>
      <c r="D40" s="363" t="s">
        <v>74</v>
      </c>
      <c r="E40" s="363" t="s">
        <v>28</v>
      </c>
      <c r="F40" s="363" t="s">
        <v>528</v>
      </c>
      <c r="G40" s="363" t="s">
        <v>80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74</v>
      </c>
      <c r="E41" s="360" t="s">
        <v>27</v>
      </c>
      <c r="F41" s="360" t="s">
        <v>126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114</v>
      </c>
      <c r="C42" s="363" t="s">
        <v>32</v>
      </c>
      <c r="D42" s="363" t="s">
        <v>74</v>
      </c>
      <c r="E42" s="363" t="s">
        <v>27</v>
      </c>
      <c r="F42" s="363" t="s">
        <v>66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114</v>
      </c>
      <c r="C43" s="363" t="s">
        <v>32</v>
      </c>
      <c r="D43" s="363" t="s">
        <v>74</v>
      </c>
      <c r="E43" s="363" t="s">
        <v>27</v>
      </c>
      <c r="F43" s="363" t="s">
        <v>130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75</v>
      </c>
      <c r="C44" s="363" t="s">
        <v>32</v>
      </c>
      <c r="D44" s="363" t="s">
        <v>74</v>
      </c>
      <c r="E44" s="363" t="s">
        <v>27</v>
      </c>
      <c r="F44" s="363" t="s">
        <v>130</v>
      </c>
      <c r="G44" s="363" t="s">
        <v>76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97</v>
      </c>
      <c r="D45" s="360" t="s">
        <v>65</v>
      </c>
      <c r="E45" s="360" t="s">
        <v>24</v>
      </c>
      <c r="F45" s="360" t="s">
        <v>126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402</v>
      </c>
      <c r="C46" s="376" t="s">
        <v>97</v>
      </c>
      <c r="D46" s="376" t="s">
        <v>74</v>
      </c>
      <c r="E46" s="376" t="s">
        <v>24</v>
      </c>
      <c r="F46" s="376" t="s">
        <v>126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151</v>
      </c>
      <c r="C47" s="376" t="s">
        <v>97</v>
      </c>
      <c r="D47" s="376" t="s">
        <v>74</v>
      </c>
      <c r="E47" s="376" t="s">
        <v>23</v>
      </c>
      <c r="F47" s="376" t="s">
        <v>126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97</v>
      </c>
      <c r="D48" s="376" t="s">
        <v>74</v>
      </c>
      <c r="E48" s="376" t="s">
        <v>23</v>
      </c>
      <c r="F48" s="376" t="s">
        <v>131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79</v>
      </c>
      <c r="C49" s="376" t="s">
        <v>97</v>
      </c>
      <c r="D49" s="376" t="s">
        <v>74</v>
      </c>
      <c r="E49" s="376" t="s">
        <v>23</v>
      </c>
      <c r="F49" s="376" t="s">
        <v>131</v>
      </c>
      <c r="G49" s="363" t="s">
        <v>80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65</v>
      </c>
      <c r="E50" s="360" t="s">
        <v>24</v>
      </c>
      <c r="F50" s="360" t="s">
        <v>126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90</v>
      </c>
      <c r="C51" s="363" t="s">
        <v>43</v>
      </c>
      <c r="D51" s="363" t="s">
        <v>74</v>
      </c>
      <c r="E51" s="363" t="s">
        <v>24</v>
      </c>
      <c r="F51" s="363" t="s">
        <v>126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91</v>
      </c>
      <c r="C52" s="363" t="s">
        <v>43</v>
      </c>
      <c r="D52" s="363" t="s">
        <v>74</v>
      </c>
      <c r="E52" s="363" t="s">
        <v>24</v>
      </c>
      <c r="F52" s="363" t="s">
        <v>132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74</v>
      </c>
      <c r="E53" s="363" t="s">
        <v>24</v>
      </c>
      <c r="F53" s="363" t="s">
        <v>132</v>
      </c>
      <c r="G53" s="380" t="s">
        <v>112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154</v>
      </c>
      <c r="C54" s="382" t="s">
        <v>41</v>
      </c>
      <c r="D54" s="382" t="s">
        <v>65</v>
      </c>
      <c r="E54" s="382" t="s">
        <v>24</v>
      </c>
      <c r="F54" s="382" t="s">
        <v>126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155</v>
      </c>
      <c r="C55" s="376" t="s">
        <v>41</v>
      </c>
      <c r="D55" s="376" t="s">
        <v>74</v>
      </c>
      <c r="E55" s="376" t="s">
        <v>24</v>
      </c>
      <c r="F55" s="376" t="s">
        <v>126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155</v>
      </c>
      <c r="C56" s="376" t="s">
        <v>41</v>
      </c>
      <c r="D56" s="376" t="s">
        <v>74</v>
      </c>
      <c r="E56" s="376" t="s">
        <v>24</v>
      </c>
      <c r="F56" s="376" t="s">
        <v>150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106</v>
      </c>
      <c r="C57" s="376" t="s">
        <v>41</v>
      </c>
      <c r="D57" s="376" t="s">
        <v>74</v>
      </c>
      <c r="E57" s="376" t="s">
        <v>24</v>
      </c>
      <c r="F57" s="376" t="s">
        <v>150</v>
      </c>
      <c r="G57" s="385" t="s">
        <v>107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235</v>
      </c>
      <c r="C58" s="382" t="s">
        <v>42</v>
      </c>
      <c r="D58" s="382" t="s">
        <v>65</v>
      </c>
      <c r="E58" s="382" t="s">
        <v>24</v>
      </c>
      <c r="F58" s="382" t="s">
        <v>126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185</v>
      </c>
      <c r="C59" s="376" t="s">
        <v>42</v>
      </c>
      <c r="D59" s="376" t="s">
        <v>74</v>
      </c>
      <c r="E59" s="376" t="s">
        <v>24</v>
      </c>
      <c r="F59" s="376" t="s">
        <v>126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187</v>
      </c>
      <c r="C60" s="376" t="s">
        <v>42</v>
      </c>
      <c r="D60" s="376" t="s">
        <v>74</v>
      </c>
      <c r="E60" s="376" t="s">
        <v>24</v>
      </c>
      <c r="F60" s="376" t="s">
        <v>186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79</v>
      </c>
      <c r="C61" s="376" t="s">
        <v>42</v>
      </c>
      <c r="D61" s="376" t="s">
        <v>74</v>
      </c>
      <c r="E61" s="376" t="s">
        <v>24</v>
      </c>
      <c r="F61" s="376" t="s">
        <v>186</v>
      </c>
      <c r="G61" s="385" t="s">
        <v>80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98</v>
      </c>
      <c r="D62" s="360" t="s">
        <v>65</v>
      </c>
      <c r="E62" s="360" t="s">
        <v>24</v>
      </c>
      <c r="F62" s="360" t="s">
        <v>126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115</v>
      </c>
      <c r="C63" s="363" t="s">
        <v>98</v>
      </c>
      <c r="D63" s="363" t="s">
        <v>74</v>
      </c>
      <c r="E63" s="363" t="s">
        <v>24</v>
      </c>
      <c r="F63" s="363" t="s">
        <v>126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56</v>
      </c>
      <c r="C64" s="363" t="s">
        <v>98</v>
      </c>
      <c r="D64" s="363" t="s">
        <v>74</v>
      </c>
      <c r="E64" s="363" t="s">
        <v>24</v>
      </c>
      <c r="F64" s="363" t="s">
        <v>133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79</v>
      </c>
      <c r="C65" s="363" t="s">
        <v>98</v>
      </c>
      <c r="D65" s="363" t="s">
        <v>74</v>
      </c>
      <c r="E65" s="363" t="s">
        <v>24</v>
      </c>
      <c r="F65" s="363" t="s">
        <v>133</v>
      </c>
      <c r="G65" s="363" t="s">
        <v>80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526</v>
      </c>
      <c r="C66" s="363" t="s">
        <v>98</v>
      </c>
      <c r="D66" s="363" t="s">
        <v>67</v>
      </c>
      <c r="E66" s="363" t="s">
        <v>24</v>
      </c>
      <c r="F66" s="363" t="s">
        <v>126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525</v>
      </c>
      <c r="C67" s="363" t="s">
        <v>98</v>
      </c>
      <c r="D67" s="363" t="s">
        <v>67</v>
      </c>
      <c r="E67" s="363" t="s">
        <v>24</v>
      </c>
      <c r="F67" s="363" t="s">
        <v>134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79</v>
      </c>
      <c r="C68" s="363" t="s">
        <v>98</v>
      </c>
      <c r="D68" s="363" t="s">
        <v>67</v>
      </c>
      <c r="E68" s="363" t="s">
        <v>24</v>
      </c>
      <c r="F68" s="363" t="s">
        <v>134</v>
      </c>
      <c r="G68" s="363" t="s">
        <v>80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403</v>
      </c>
      <c r="C69" s="363" t="s">
        <v>94</v>
      </c>
      <c r="D69" s="363" t="s">
        <v>65</v>
      </c>
      <c r="E69" s="363"/>
      <c r="F69" s="363" t="s">
        <v>126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404</v>
      </c>
      <c r="C70" s="363" t="s">
        <v>94</v>
      </c>
      <c r="D70" s="363" t="s">
        <v>74</v>
      </c>
      <c r="E70" s="363"/>
      <c r="F70" s="363" t="s">
        <v>126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405</v>
      </c>
      <c r="C71" s="363" t="s">
        <v>94</v>
      </c>
      <c r="D71" s="363" t="s">
        <v>74</v>
      </c>
      <c r="E71" s="363"/>
      <c r="F71" s="363" t="s">
        <v>145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79</v>
      </c>
      <c r="C72" s="363" t="s">
        <v>94</v>
      </c>
      <c r="D72" s="363" t="s">
        <v>74</v>
      </c>
      <c r="E72" s="363"/>
      <c r="F72" s="363" t="s">
        <v>145</v>
      </c>
      <c r="G72" s="363" t="s">
        <v>80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99</v>
      </c>
      <c r="D73" s="360" t="s">
        <v>65</v>
      </c>
      <c r="E73" s="360" t="s">
        <v>24</v>
      </c>
      <c r="F73" s="360" t="s">
        <v>126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100</v>
      </c>
      <c r="C74" s="363" t="s">
        <v>99</v>
      </c>
      <c r="D74" s="363" t="s">
        <v>67</v>
      </c>
      <c r="E74" s="363" t="s">
        <v>24</v>
      </c>
      <c r="F74" s="363" t="s">
        <v>126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99</v>
      </c>
      <c r="D75" s="363" t="s">
        <v>67</v>
      </c>
      <c r="E75" s="363"/>
      <c r="F75" s="363" t="s">
        <v>146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99</v>
      </c>
      <c r="D76" s="363" t="s">
        <v>67</v>
      </c>
      <c r="E76" s="363" t="s">
        <v>24</v>
      </c>
      <c r="F76" s="363" t="s">
        <v>146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79</v>
      </c>
      <c r="C77" s="363" t="s">
        <v>99</v>
      </c>
      <c r="D77" s="363" t="s">
        <v>67</v>
      </c>
      <c r="E77" s="363" t="s">
        <v>24</v>
      </c>
      <c r="F77" s="363" t="s">
        <v>146</v>
      </c>
      <c r="G77" s="363" t="s">
        <v>80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102</v>
      </c>
      <c r="D78" s="360" t="s">
        <v>65</v>
      </c>
      <c r="E78" s="360" t="s">
        <v>24</v>
      </c>
      <c r="F78" s="360" t="s">
        <v>126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103</v>
      </c>
      <c r="C79" s="363" t="s">
        <v>102</v>
      </c>
      <c r="D79" s="363" t="s">
        <v>74</v>
      </c>
      <c r="E79" s="363" t="s">
        <v>24</v>
      </c>
      <c r="F79" s="363" t="s">
        <v>126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102</v>
      </c>
      <c r="D80" s="363" t="s">
        <v>74</v>
      </c>
      <c r="E80" s="363" t="s">
        <v>24</v>
      </c>
      <c r="F80" s="363" t="s">
        <v>135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79</v>
      </c>
      <c r="C81" s="363" t="s">
        <v>102</v>
      </c>
      <c r="D81" s="363" t="s">
        <v>74</v>
      </c>
      <c r="E81" s="363" t="s">
        <v>24</v>
      </c>
      <c r="F81" s="363" t="s">
        <v>135</v>
      </c>
      <c r="G81" s="363" t="s">
        <v>80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102</v>
      </c>
      <c r="D82" s="363" t="s">
        <v>67</v>
      </c>
      <c r="E82" s="363" t="s">
        <v>24</v>
      </c>
      <c r="F82" s="363" t="s">
        <v>126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104</v>
      </c>
      <c r="C83" s="363" t="s">
        <v>102</v>
      </c>
      <c r="D83" s="363" t="s">
        <v>67</v>
      </c>
      <c r="E83" s="363" t="s">
        <v>24</v>
      </c>
      <c r="F83" s="363" t="s">
        <v>136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79</v>
      </c>
      <c r="C84" s="363" t="s">
        <v>102</v>
      </c>
      <c r="D84" s="363" t="s">
        <v>67</v>
      </c>
      <c r="E84" s="363" t="s">
        <v>24</v>
      </c>
      <c r="F84" s="363" t="s">
        <v>136</v>
      </c>
      <c r="G84" s="363" t="s">
        <v>80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102</v>
      </c>
      <c r="D85" s="363" t="s">
        <v>92</v>
      </c>
      <c r="E85" s="363" t="s">
        <v>24</v>
      </c>
      <c r="F85" s="363" t="s">
        <v>126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105</v>
      </c>
      <c r="C86" s="363" t="s">
        <v>102</v>
      </c>
      <c r="D86" s="363" t="s">
        <v>92</v>
      </c>
      <c r="E86" s="363" t="s">
        <v>24</v>
      </c>
      <c r="F86" s="363" t="s">
        <v>137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79</v>
      </c>
      <c r="C87" s="363" t="s">
        <v>102</v>
      </c>
      <c r="D87" s="363" t="s">
        <v>92</v>
      </c>
      <c r="E87" s="363" t="s">
        <v>24</v>
      </c>
      <c r="F87" s="363" t="s">
        <v>137</v>
      </c>
      <c r="G87" s="363" t="s">
        <v>80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72</v>
      </c>
      <c r="C88" s="360" t="s">
        <v>73</v>
      </c>
      <c r="D88" s="360" t="s">
        <v>65</v>
      </c>
      <c r="E88" s="360" t="s">
        <v>24</v>
      </c>
      <c r="F88" s="360" t="s">
        <v>126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51</v>
      </c>
      <c r="C89" s="363" t="s">
        <v>73</v>
      </c>
      <c r="D89" s="363" t="s">
        <v>74</v>
      </c>
      <c r="E89" s="363" t="s">
        <v>24</v>
      </c>
      <c r="F89" s="363" t="s">
        <v>126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68</v>
      </c>
      <c r="C90" s="363" t="s">
        <v>73</v>
      </c>
      <c r="D90" s="363" t="s">
        <v>74</v>
      </c>
      <c r="E90" s="363" t="s">
        <v>24</v>
      </c>
      <c r="F90" s="363" t="s">
        <v>138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75</v>
      </c>
      <c r="C91" s="363" t="s">
        <v>73</v>
      </c>
      <c r="D91" s="363" t="s">
        <v>74</v>
      </c>
      <c r="E91" s="363" t="s">
        <v>24</v>
      </c>
      <c r="F91" s="363" t="s">
        <v>138</v>
      </c>
      <c r="G91" s="363" t="s">
        <v>76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168</v>
      </c>
      <c r="C92" s="360" t="s">
        <v>78</v>
      </c>
      <c r="D92" s="360" t="s">
        <v>74</v>
      </c>
      <c r="E92" s="360" t="s">
        <v>24</v>
      </c>
      <c r="F92" s="360" t="s">
        <v>126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168</v>
      </c>
      <c r="C93" s="363" t="s">
        <v>78</v>
      </c>
      <c r="D93" s="363" t="s">
        <v>74</v>
      </c>
      <c r="E93" s="363" t="s">
        <v>24</v>
      </c>
      <c r="F93" s="363" t="s">
        <v>126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68</v>
      </c>
      <c r="C94" s="363" t="s">
        <v>78</v>
      </c>
      <c r="D94" s="363" t="s">
        <v>74</v>
      </c>
      <c r="E94" s="363" t="s">
        <v>24</v>
      </c>
      <c r="F94" s="363" t="s">
        <v>138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75</v>
      </c>
      <c r="C95" s="363" t="s">
        <v>78</v>
      </c>
      <c r="D95" s="363" t="s">
        <v>74</v>
      </c>
      <c r="E95" s="363" t="s">
        <v>24</v>
      </c>
      <c r="F95" s="363" t="s">
        <v>138</v>
      </c>
      <c r="G95" s="363" t="s">
        <v>76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79</v>
      </c>
      <c r="C96" s="363" t="s">
        <v>78</v>
      </c>
      <c r="D96" s="363" t="s">
        <v>74</v>
      </c>
      <c r="E96" s="363" t="s">
        <v>24</v>
      </c>
      <c r="F96" s="363" t="s">
        <v>138</v>
      </c>
      <c r="G96" s="363" t="s">
        <v>80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81</v>
      </c>
      <c r="C97" s="363" t="s">
        <v>78</v>
      </c>
      <c r="D97" s="363" t="s">
        <v>74</v>
      </c>
      <c r="E97" s="363" t="s">
        <v>24</v>
      </c>
      <c r="F97" s="363" t="s">
        <v>138</v>
      </c>
      <c r="G97" s="363" t="s">
        <v>82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174</v>
      </c>
      <c r="C98" s="363" t="s">
        <v>78</v>
      </c>
      <c r="D98" s="363" t="s">
        <v>74</v>
      </c>
      <c r="E98" s="363" t="s">
        <v>24</v>
      </c>
      <c r="F98" s="363" t="s">
        <v>126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406</v>
      </c>
      <c r="C99" s="363" t="s">
        <v>78</v>
      </c>
      <c r="D99" s="363" t="s">
        <v>74</v>
      </c>
      <c r="E99" s="363" t="s">
        <v>24</v>
      </c>
      <c r="F99" s="363" t="s">
        <v>175</v>
      </c>
      <c r="G99" s="363" t="s">
        <v>82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78</v>
      </c>
      <c r="D100" s="363" t="s">
        <v>74</v>
      </c>
      <c r="E100" s="363" t="s">
        <v>24</v>
      </c>
      <c r="F100" s="363" t="s">
        <v>142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75</v>
      </c>
      <c r="C101" s="363" t="s">
        <v>78</v>
      </c>
      <c r="D101" s="363" t="s">
        <v>74</v>
      </c>
      <c r="E101" s="363" t="s">
        <v>24</v>
      </c>
      <c r="F101" s="363" t="s">
        <v>142</v>
      </c>
      <c r="G101" s="363" t="s">
        <v>76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55</v>
      </c>
      <c r="C102" s="363" t="s">
        <v>78</v>
      </c>
      <c r="D102" s="363" t="s">
        <v>67</v>
      </c>
      <c r="E102" s="363" t="s">
        <v>24</v>
      </c>
      <c r="F102" s="363" t="s">
        <v>126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83</v>
      </c>
      <c r="C103" s="363" t="s">
        <v>78</v>
      </c>
      <c r="D103" s="363" t="s">
        <v>67</v>
      </c>
      <c r="E103" s="363" t="s">
        <v>24</v>
      </c>
      <c r="F103" s="363" t="s">
        <v>139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79</v>
      </c>
      <c r="C104" s="363" t="s">
        <v>78</v>
      </c>
      <c r="D104" s="363" t="s">
        <v>67</v>
      </c>
      <c r="E104" s="363" t="s">
        <v>24</v>
      </c>
      <c r="F104" s="363" t="s">
        <v>139</v>
      </c>
      <c r="G104" s="363" t="s">
        <v>80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54</v>
      </c>
      <c r="C105" s="363" t="s">
        <v>78</v>
      </c>
      <c r="D105" s="363" t="s">
        <v>85</v>
      </c>
      <c r="E105" s="363" t="s">
        <v>24</v>
      </c>
      <c r="F105" s="363" t="s">
        <v>126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86</v>
      </c>
      <c r="C106" s="363" t="s">
        <v>78</v>
      </c>
      <c r="D106" s="363" t="s">
        <v>85</v>
      </c>
      <c r="E106" s="363" t="s">
        <v>24</v>
      </c>
      <c r="F106" s="363" t="s">
        <v>140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81</v>
      </c>
      <c r="C107" s="376" t="s">
        <v>78</v>
      </c>
      <c r="D107" s="376" t="s">
        <v>85</v>
      </c>
      <c r="E107" s="376" t="s">
        <v>24</v>
      </c>
      <c r="F107" s="376" t="s">
        <v>140</v>
      </c>
      <c r="G107" s="376" t="s">
        <v>82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50</v>
      </c>
      <c r="C108" s="363" t="s">
        <v>78</v>
      </c>
      <c r="D108" s="363" t="s">
        <v>89</v>
      </c>
      <c r="E108" s="363" t="s">
        <v>24</v>
      </c>
      <c r="F108" s="363" t="s">
        <v>126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110</v>
      </c>
      <c r="C109" s="363" t="s">
        <v>78</v>
      </c>
      <c r="D109" s="363" t="s">
        <v>89</v>
      </c>
      <c r="E109" s="363" t="s">
        <v>24</v>
      </c>
      <c r="F109" s="363" t="s">
        <v>141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111</v>
      </c>
      <c r="C110" s="363" t="s">
        <v>78</v>
      </c>
      <c r="D110" s="363" t="s">
        <v>89</v>
      </c>
      <c r="E110" s="363" t="s">
        <v>24</v>
      </c>
      <c r="F110" s="363" t="s">
        <v>141</v>
      </c>
      <c r="G110" s="363" t="s">
        <v>112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370</v>
      </c>
      <c r="C111" s="397" t="s">
        <v>78</v>
      </c>
      <c r="D111" s="397" t="s">
        <v>148</v>
      </c>
      <c r="E111" s="397" t="s">
        <v>24</v>
      </c>
      <c r="F111" s="397" t="s">
        <v>126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371</v>
      </c>
      <c r="C112" s="397" t="s">
        <v>78</v>
      </c>
      <c r="D112" s="397" t="s">
        <v>148</v>
      </c>
      <c r="E112" s="397" t="s">
        <v>24</v>
      </c>
      <c r="F112" s="397" t="s">
        <v>126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69</v>
      </c>
      <c r="C113" s="397" t="s">
        <v>78</v>
      </c>
      <c r="D113" s="397" t="s">
        <v>148</v>
      </c>
      <c r="E113" s="397" t="s">
        <v>24</v>
      </c>
      <c r="F113" s="397" t="s">
        <v>372</v>
      </c>
      <c r="G113" s="398" t="s">
        <v>70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407</v>
      </c>
      <c r="C114" s="397" t="s">
        <v>78</v>
      </c>
      <c r="D114" s="397" t="s">
        <v>148</v>
      </c>
      <c r="E114" s="397" t="s">
        <v>24</v>
      </c>
      <c r="F114" s="397" t="s">
        <v>126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69</v>
      </c>
      <c r="C115" s="397" t="s">
        <v>78</v>
      </c>
      <c r="D115" s="397" t="s">
        <v>148</v>
      </c>
      <c r="E115" s="397" t="s">
        <v>24</v>
      </c>
      <c r="F115" s="397" t="s">
        <v>374</v>
      </c>
      <c r="G115" s="398" t="s">
        <v>70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179</v>
      </c>
      <c r="C116" s="402" t="s">
        <v>177</v>
      </c>
      <c r="D116" s="402" t="s">
        <v>65</v>
      </c>
      <c r="E116" s="402" t="s">
        <v>24</v>
      </c>
      <c r="F116" s="402" t="s">
        <v>126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180</v>
      </c>
      <c r="C117" s="405" t="s">
        <v>177</v>
      </c>
      <c r="D117" s="406" t="s">
        <v>67</v>
      </c>
      <c r="E117" s="406" t="s">
        <v>24</v>
      </c>
      <c r="F117" s="406" t="s">
        <v>126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181</v>
      </c>
      <c r="C118" s="405" t="s">
        <v>177</v>
      </c>
      <c r="D118" s="406" t="s">
        <v>67</v>
      </c>
      <c r="E118" s="406" t="s">
        <v>24</v>
      </c>
      <c r="F118" s="406" t="s">
        <v>126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182</v>
      </c>
      <c r="C119" s="405" t="s">
        <v>177</v>
      </c>
      <c r="D119" s="406" t="s">
        <v>67</v>
      </c>
      <c r="E119" s="406" t="s">
        <v>24</v>
      </c>
      <c r="F119" s="406" t="s">
        <v>138</v>
      </c>
      <c r="G119" s="406" t="s">
        <v>80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166</v>
      </c>
      <c r="C120" s="405" t="s">
        <v>160</v>
      </c>
      <c r="D120" s="406" t="s">
        <v>65</v>
      </c>
      <c r="E120" s="406" t="s">
        <v>24</v>
      </c>
      <c r="F120" s="406" t="s">
        <v>126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376</v>
      </c>
      <c r="C121" s="405" t="s">
        <v>160</v>
      </c>
      <c r="D121" s="406" t="s">
        <v>67</v>
      </c>
      <c r="E121" s="406" t="s">
        <v>24</v>
      </c>
      <c r="F121" s="406" t="s">
        <v>126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377</v>
      </c>
      <c r="C122" s="405" t="s">
        <v>160</v>
      </c>
      <c r="D122" s="406" t="s">
        <v>67</v>
      </c>
      <c r="E122" s="406" t="s">
        <v>24</v>
      </c>
      <c r="F122" s="406" t="s">
        <v>162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378</v>
      </c>
      <c r="C123" s="405" t="s">
        <v>160</v>
      </c>
      <c r="D123" s="406" t="s">
        <v>67</v>
      </c>
      <c r="E123" s="406" t="s">
        <v>24</v>
      </c>
      <c r="F123" s="406" t="s">
        <v>162</v>
      </c>
      <c r="G123" s="406" t="s">
        <v>183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63</v>
      </c>
      <c r="C124" s="360" t="s">
        <v>64</v>
      </c>
      <c r="D124" s="360" t="s">
        <v>65</v>
      </c>
      <c r="E124" s="360" t="s">
        <v>24</v>
      </c>
      <c r="F124" s="360" t="s">
        <v>126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53</v>
      </c>
      <c r="C125" s="363" t="s">
        <v>64</v>
      </c>
      <c r="D125" s="363" t="s">
        <v>67</v>
      </c>
      <c r="E125" s="363" t="s">
        <v>24</v>
      </c>
      <c r="F125" s="363" t="s">
        <v>126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68</v>
      </c>
      <c r="C126" s="363" t="s">
        <v>64</v>
      </c>
      <c r="D126" s="363" t="s">
        <v>67</v>
      </c>
      <c r="E126" s="363" t="s">
        <v>24</v>
      </c>
      <c r="F126" s="363" t="s">
        <v>138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69</v>
      </c>
      <c r="C127" s="363" t="s">
        <v>64</v>
      </c>
      <c r="D127" s="363" t="s">
        <v>67</v>
      </c>
      <c r="E127" s="363" t="s">
        <v>24</v>
      </c>
      <c r="F127" s="363" t="s">
        <v>138</v>
      </c>
      <c r="G127" s="411" t="s">
        <v>70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61" t="s">
        <v>352</v>
      </c>
      <c r="C129" s="562"/>
      <c r="D129" s="562"/>
      <c r="E129" s="562"/>
      <c r="F129" s="562"/>
      <c r="G129" s="562"/>
      <c r="H129" s="562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5" t="s">
        <v>308</v>
      </c>
      <c r="D1" s="565"/>
      <c r="E1" s="565"/>
      <c r="F1" s="565"/>
      <c r="G1" s="565"/>
      <c r="H1" s="565"/>
      <c r="I1" s="565"/>
      <c r="J1" s="565"/>
      <c r="K1" s="565"/>
    </row>
    <row r="2" spans="1:17" x14ac:dyDescent="0.25">
      <c r="C2" s="565" t="s">
        <v>0</v>
      </c>
      <c r="D2" s="565"/>
      <c r="E2" s="565"/>
      <c r="F2" s="565"/>
      <c r="G2" s="565"/>
      <c r="H2" s="565"/>
      <c r="I2" s="565"/>
      <c r="J2" s="565"/>
      <c r="K2" s="565"/>
      <c r="P2" s="142"/>
      <c r="Q2" s="142"/>
    </row>
    <row r="3" spans="1:17" x14ac:dyDescent="0.25">
      <c r="C3" s="565" t="s">
        <v>1</v>
      </c>
      <c r="D3" s="565"/>
      <c r="E3" s="565"/>
      <c r="F3" s="565"/>
      <c r="G3" s="565"/>
      <c r="H3" s="565"/>
      <c r="I3" s="565"/>
      <c r="J3" s="565"/>
      <c r="K3" s="565"/>
    </row>
    <row r="4" spans="1:17" x14ac:dyDescent="0.25">
      <c r="C4" s="565" t="s">
        <v>2</v>
      </c>
      <c r="D4" s="565"/>
      <c r="E4" s="565"/>
      <c r="F4" s="565"/>
      <c r="G4" s="565"/>
      <c r="H4" s="565"/>
      <c r="I4" s="565"/>
      <c r="J4" s="565"/>
      <c r="K4" s="565"/>
    </row>
    <row r="5" spans="1:17" ht="12.75" customHeight="1" x14ac:dyDescent="0.25">
      <c r="C5" s="565" t="s">
        <v>536</v>
      </c>
      <c r="D5" s="565"/>
      <c r="E5" s="565"/>
      <c r="F5" s="565"/>
      <c r="G5" s="565"/>
      <c r="H5" s="565"/>
      <c r="I5" s="565"/>
      <c r="J5" s="565"/>
      <c r="K5" s="565"/>
    </row>
    <row r="6" spans="1:17" x14ac:dyDescent="0.25">
      <c r="A6" s="566" t="s">
        <v>408</v>
      </c>
      <c r="B6" s="566"/>
      <c r="C6" s="566"/>
      <c r="D6" s="566"/>
      <c r="E6" s="566"/>
      <c r="F6" s="566"/>
      <c r="G6" s="566"/>
      <c r="H6" s="566"/>
      <c r="I6" s="566"/>
      <c r="J6" s="566"/>
      <c r="K6" s="566"/>
    </row>
    <row r="7" spans="1:17" ht="6" customHeight="1" x14ac:dyDescent="0.25">
      <c r="A7" s="569"/>
      <c r="B7" s="569"/>
      <c r="C7" s="569"/>
      <c r="D7" s="569"/>
      <c r="E7" s="569"/>
      <c r="F7" s="569"/>
      <c r="G7" s="569"/>
      <c r="H7" s="569"/>
      <c r="I7" s="569"/>
      <c r="J7" s="569"/>
      <c r="K7" s="56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58</v>
      </c>
    </row>
    <row r="9" spans="1:17" ht="43.5" customHeight="1" x14ac:dyDescent="0.25">
      <c r="A9" s="85" t="s">
        <v>59</v>
      </c>
      <c r="B9" s="85" t="s">
        <v>4</v>
      </c>
      <c r="C9" s="86" t="s">
        <v>60</v>
      </c>
      <c r="D9" s="87" t="s">
        <v>61</v>
      </c>
      <c r="E9" s="87" t="s">
        <v>6</v>
      </c>
      <c r="F9" s="570" t="s">
        <v>33</v>
      </c>
      <c r="G9" s="571"/>
      <c r="H9" s="571"/>
      <c r="I9" s="572"/>
      <c r="J9" s="88" t="s">
        <v>34</v>
      </c>
      <c r="K9" s="89" t="s">
        <v>147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3">
        <v>6</v>
      </c>
      <c r="G10" s="574"/>
      <c r="H10" s="574"/>
      <c r="I10" s="57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62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117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178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179</v>
      </c>
      <c r="C15" s="324">
        <v>991</v>
      </c>
      <c r="D15" s="326" t="s">
        <v>23</v>
      </c>
      <c r="E15" s="327" t="s">
        <v>27</v>
      </c>
      <c r="F15" s="327" t="s">
        <v>177</v>
      </c>
      <c r="G15" s="328" t="s">
        <v>65</v>
      </c>
      <c r="H15" s="329" t="s">
        <v>24</v>
      </c>
      <c r="I15" s="330" t="s">
        <v>126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180</v>
      </c>
      <c r="C16" s="332">
        <v>991</v>
      </c>
      <c r="D16" s="333" t="s">
        <v>23</v>
      </c>
      <c r="E16" s="334" t="s">
        <v>27</v>
      </c>
      <c r="F16" s="334" t="s">
        <v>177</v>
      </c>
      <c r="G16" s="415" t="s">
        <v>67</v>
      </c>
      <c r="H16" s="335" t="s">
        <v>24</v>
      </c>
      <c r="I16" s="336" t="s">
        <v>126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181</v>
      </c>
      <c r="C17" s="332">
        <v>991</v>
      </c>
      <c r="D17" s="333" t="s">
        <v>23</v>
      </c>
      <c r="E17" s="333" t="s">
        <v>27</v>
      </c>
      <c r="F17" s="416" t="s">
        <v>177</v>
      </c>
      <c r="G17" s="417" t="s">
        <v>67</v>
      </c>
      <c r="H17" s="417" t="s">
        <v>24</v>
      </c>
      <c r="I17" s="418" t="s">
        <v>126</v>
      </c>
      <c r="J17" s="333"/>
      <c r="K17" s="331">
        <f>K18</f>
        <v>10</v>
      </c>
    </row>
    <row r="18" spans="1:17" ht="37.5" x14ac:dyDescent="0.3">
      <c r="A18" s="313"/>
      <c r="B18" s="414" t="s">
        <v>182</v>
      </c>
      <c r="C18" s="332">
        <v>991</v>
      </c>
      <c r="D18" s="333" t="s">
        <v>23</v>
      </c>
      <c r="E18" s="333" t="s">
        <v>27</v>
      </c>
      <c r="F18" s="416" t="s">
        <v>177</v>
      </c>
      <c r="G18" s="417" t="s">
        <v>67</v>
      </c>
      <c r="H18" s="417" t="s">
        <v>24</v>
      </c>
      <c r="I18" s="418" t="s">
        <v>138</v>
      </c>
      <c r="J18" s="333" t="s">
        <v>80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63</v>
      </c>
      <c r="C20" s="332">
        <v>991</v>
      </c>
      <c r="D20" s="333" t="s">
        <v>23</v>
      </c>
      <c r="E20" s="334" t="s">
        <v>29</v>
      </c>
      <c r="F20" s="334" t="s">
        <v>64</v>
      </c>
      <c r="G20" s="335" t="s">
        <v>65</v>
      </c>
      <c r="H20" s="335" t="s">
        <v>24</v>
      </c>
      <c r="I20" s="336" t="s">
        <v>126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53</v>
      </c>
      <c r="C21" s="332">
        <v>991</v>
      </c>
      <c r="D21" s="333" t="s">
        <v>23</v>
      </c>
      <c r="E21" s="334" t="s">
        <v>29</v>
      </c>
      <c r="F21" s="334" t="s">
        <v>64</v>
      </c>
      <c r="G21" s="335" t="s">
        <v>67</v>
      </c>
      <c r="H21" s="335" t="s">
        <v>24</v>
      </c>
      <c r="I21" s="336" t="s">
        <v>126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68</v>
      </c>
      <c r="C22" s="332">
        <v>991</v>
      </c>
      <c r="D22" s="333" t="s">
        <v>23</v>
      </c>
      <c r="E22" s="334" t="s">
        <v>29</v>
      </c>
      <c r="F22" s="334" t="s">
        <v>64</v>
      </c>
      <c r="G22" s="335" t="s">
        <v>67</v>
      </c>
      <c r="H22" s="335" t="s">
        <v>24</v>
      </c>
      <c r="I22" s="336" t="s">
        <v>138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69</v>
      </c>
      <c r="C23" s="332">
        <v>991</v>
      </c>
      <c r="D23" s="333" t="s">
        <v>23</v>
      </c>
      <c r="E23" s="334" t="s">
        <v>29</v>
      </c>
      <c r="F23" s="334" t="s">
        <v>64</v>
      </c>
      <c r="G23" s="335" t="s">
        <v>67</v>
      </c>
      <c r="H23" s="335" t="s">
        <v>24</v>
      </c>
      <c r="I23" s="336" t="s">
        <v>138</v>
      </c>
      <c r="J23" s="336" t="s">
        <v>70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71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72</v>
      </c>
      <c r="C27" s="332">
        <v>992</v>
      </c>
      <c r="D27" s="333" t="s">
        <v>23</v>
      </c>
      <c r="E27" s="333" t="s">
        <v>25</v>
      </c>
      <c r="F27" s="334" t="s">
        <v>73</v>
      </c>
      <c r="G27" s="335" t="s">
        <v>65</v>
      </c>
      <c r="H27" s="335" t="s">
        <v>24</v>
      </c>
      <c r="I27" s="336" t="s">
        <v>126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51</v>
      </c>
      <c r="C28" s="332">
        <v>992</v>
      </c>
      <c r="D28" s="333" t="s">
        <v>23</v>
      </c>
      <c r="E28" s="333" t="s">
        <v>25</v>
      </c>
      <c r="F28" s="334" t="s">
        <v>73</v>
      </c>
      <c r="G28" s="335" t="s">
        <v>74</v>
      </c>
      <c r="H28" s="335" t="s">
        <v>24</v>
      </c>
      <c r="I28" s="336" t="s">
        <v>126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68</v>
      </c>
      <c r="C29" s="332">
        <v>992</v>
      </c>
      <c r="D29" s="333" t="s">
        <v>23</v>
      </c>
      <c r="E29" s="333" t="s">
        <v>25</v>
      </c>
      <c r="F29" s="334" t="s">
        <v>73</v>
      </c>
      <c r="G29" s="335" t="s">
        <v>74</v>
      </c>
      <c r="H29" s="335" t="s">
        <v>24</v>
      </c>
      <c r="I29" s="336" t="s">
        <v>138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75</v>
      </c>
      <c r="C30" s="332">
        <v>992</v>
      </c>
      <c r="D30" s="333" t="s">
        <v>23</v>
      </c>
      <c r="E30" s="333" t="s">
        <v>25</v>
      </c>
      <c r="F30" s="334" t="s">
        <v>73</v>
      </c>
      <c r="G30" s="335" t="s">
        <v>74</v>
      </c>
      <c r="H30" s="335" t="s">
        <v>24</v>
      </c>
      <c r="I30" s="336" t="s">
        <v>138</v>
      </c>
      <c r="J30" s="333" t="s">
        <v>76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77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168</v>
      </c>
      <c r="C32" s="332">
        <v>992</v>
      </c>
      <c r="D32" s="333" t="s">
        <v>23</v>
      </c>
      <c r="E32" s="333" t="s">
        <v>26</v>
      </c>
      <c r="F32" s="334" t="s">
        <v>78</v>
      </c>
      <c r="G32" s="335" t="s">
        <v>65</v>
      </c>
      <c r="H32" s="335" t="s">
        <v>24</v>
      </c>
      <c r="I32" s="336" t="s">
        <v>126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168</v>
      </c>
      <c r="C33" s="332">
        <v>992</v>
      </c>
      <c r="D33" s="333" t="s">
        <v>23</v>
      </c>
      <c r="E33" s="333" t="s">
        <v>26</v>
      </c>
      <c r="F33" s="334" t="s">
        <v>78</v>
      </c>
      <c r="G33" s="335" t="s">
        <v>74</v>
      </c>
      <c r="H33" s="335" t="s">
        <v>24</v>
      </c>
      <c r="I33" s="336" t="s">
        <v>126</v>
      </c>
      <c r="J33" s="333"/>
      <c r="K33" s="331">
        <f>K34</f>
        <v>4751.2</v>
      </c>
    </row>
    <row r="34" spans="1:11" ht="18.75" x14ac:dyDescent="0.3">
      <c r="A34" s="338"/>
      <c r="B34" s="423" t="s">
        <v>68</v>
      </c>
      <c r="C34" s="332">
        <v>992</v>
      </c>
      <c r="D34" s="333" t="s">
        <v>23</v>
      </c>
      <c r="E34" s="333" t="s">
        <v>26</v>
      </c>
      <c r="F34" s="334" t="s">
        <v>78</v>
      </c>
      <c r="G34" s="335" t="s">
        <v>74</v>
      </c>
      <c r="H34" s="335" t="s">
        <v>24</v>
      </c>
      <c r="I34" s="336" t="s">
        <v>138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75</v>
      </c>
      <c r="C35" s="332">
        <v>992</v>
      </c>
      <c r="D35" s="333" t="s">
        <v>23</v>
      </c>
      <c r="E35" s="333" t="s">
        <v>26</v>
      </c>
      <c r="F35" s="334" t="s">
        <v>78</v>
      </c>
      <c r="G35" s="335" t="s">
        <v>74</v>
      </c>
      <c r="H35" s="335" t="s">
        <v>24</v>
      </c>
      <c r="I35" s="336" t="s">
        <v>138</v>
      </c>
      <c r="J35" s="333" t="s">
        <v>76</v>
      </c>
      <c r="K35" s="331">
        <v>3454.6</v>
      </c>
    </row>
    <row r="36" spans="1:11" ht="28.5" customHeight="1" x14ac:dyDescent="0.3">
      <c r="A36" s="338"/>
      <c r="B36" s="423" t="s">
        <v>79</v>
      </c>
      <c r="C36" s="332">
        <v>992</v>
      </c>
      <c r="D36" s="333" t="s">
        <v>23</v>
      </c>
      <c r="E36" s="333" t="s">
        <v>26</v>
      </c>
      <c r="F36" s="334" t="s">
        <v>78</v>
      </c>
      <c r="G36" s="335" t="s">
        <v>74</v>
      </c>
      <c r="H36" s="335" t="s">
        <v>24</v>
      </c>
      <c r="I36" s="336" t="s">
        <v>138</v>
      </c>
      <c r="J36" s="333" t="s">
        <v>80</v>
      </c>
      <c r="K36" s="331">
        <v>1281.0999999999999</v>
      </c>
    </row>
    <row r="37" spans="1:11" ht="16.5" customHeight="1" x14ac:dyDescent="0.3">
      <c r="A37" s="339"/>
      <c r="B37" s="423" t="s">
        <v>81</v>
      </c>
      <c r="C37" s="332">
        <v>992</v>
      </c>
      <c r="D37" s="333" t="s">
        <v>23</v>
      </c>
      <c r="E37" s="333" t="s">
        <v>26</v>
      </c>
      <c r="F37" s="334" t="s">
        <v>78</v>
      </c>
      <c r="G37" s="335" t="s">
        <v>74</v>
      </c>
      <c r="H37" s="335" t="s">
        <v>24</v>
      </c>
      <c r="I37" s="336" t="s">
        <v>138</v>
      </c>
      <c r="J37" s="333" t="s">
        <v>82</v>
      </c>
      <c r="K37" s="331">
        <v>15.5</v>
      </c>
    </row>
    <row r="38" spans="1:11" ht="18.75" x14ac:dyDescent="0.3">
      <c r="A38" s="338"/>
      <c r="B38" s="423" t="s">
        <v>55</v>
      </c>
      <c r="C38" s="332">
        <v>992</v>
      </c>
      <c r="D38" s="333" t="s">
        <v>23</v>
      </c>
      <c r="E38" s="333" t="s">
        <v>26</v>
      </c>
      <c r="F38" s="334" t="s">
        <v>78</v>
      </c>
      <c r="G38" s="335" t="s">
        <v>67</v>
      </c>
      <c r="H38" s="335" t="s">
        <v>24</v>
      </c>
      <c r="I38" s="336" t="s">
        <v>126</v>
      </c>
      <c r="J38" s="333"/>
      <c r="K38" s="331">
        <f>K39</f>
        <v>3.8</v>
      </c>
    </row>
    <row r="39" spans="1:11" ht="37.5" x14ac:dyDescent="0.3">
      <c r="A39" s="338"/>
      <c r="B39" s="423" t="s">
        <v>83</v>
      </c>
      <c r="C39" s="332">
        <v>992</v>
      </c>
      <c r="D39" s="333" t="s">
        <v>23</v>
      </c>
      <c r="E39" s="333" t="s">
        <v>26</v>
      </c>
      <c r="F39" s="334" t="s">
        <v>78</v>
      </c>
      <c r="G39" s="335" t="s">
        <v>67</v>
      </c>
      <c r="H39" s="335" t="s">
        <v>24</v>
      </c>
      <c r="I39" s="336" t="s">
        <v>139</v>
      </c>
      <c r="J39" s="333"/>
      <c r="K39" s="331">
        <f>K40</f>
        <v>3.8</v>
      </c>
    </row>
    <row r="40" spans="1:11" ht="44.25" customHeight="1" x14ac:dyDescent="0.3">
      <c r="A40" s="340"/>
      <c r="B40" s="428" t="s">
        <v>79</v>
      </c>
      <c r="C40" s="429">
        <v>992</v>
      </c>
      <c r="D40" s="430" t="s">
        <v>23</v>
      </c>
      <c r="E40" s="430" t="s">
        <v>26</v>
      </c>
      <c r="F40" s="431" t="s">
        <v>78</v>
      </c>
      <c r="G40" s="432" t="s">
        <v>67</v>
      </c>
      <c r="H40" s="432" t="s">
        <v>24</v>
      </c>
      <c r="I40" s="433" t="s">
        <v>139</v>
      </c>
      <c r="J40" s="430" t="s">
        <v>80</v>
      </c>
      <c r="K40" s="434">
        <v>3.8</v>
      </c>
    </row>
    <row r="41" spans="1:11" ht="18.75" x14ac:dyDescent="0.3">
      <c r="A41" s="338"/>
      <c r="B41" s="353" t="s">
        <v>370</v>
      </c>
      <c r="C41" s="332">
        <v>992</v>
      </c>
      <c r="D41" s="333" t="s">
        <v>23</v>
      </c>
      <c r="E41" s="333" t="s">
        <v>26</v>
      </c>
      <c r="F41" s="431" t="s">
        <v>78</v>
      </c>
      <c r="G41" s="432" t="s">
        <v>148</v>
      </c>
      <c r="H41" s="432" t="s">
        <v>24</v>
      </c>
      <c r="I41" s="433" t="s">
        <v>126</v>
      </c>
      <c r="J41" s="333"/>
      <c r="K41" s="331">
        <f>K42+K44</f>
        <v>55.2</v>
      </c>
    </row>
    <row r="42" spans="1:11" ht="56.25" x14ac:dyDescent="0.3">
      <c r="A42" s="338"/>
      <c r="B42" s="353" t="s">
        <v>371</v>
      </c>
      <c r="C42" s="332">
        <v>992</v>
      </c>
      <c r="D42" s="333" t="s">
        <v>23</v>
      </c>
      <c r="E42" s="333" t="s">
        <v>26</v>
      </c>
      <c r="F42" s="431" t="s">
        <v>78</v>
      </c>
      <c r="G42" s="432" t="s">
        <v>148</v>
      </c>
      <c r="H42" s="432" t="s">
        <v>24</v>
      </c>
      <c r="I42" s="433" t="s">
        <v>372</v>
      </c>
      <c r="J42" s="333"/>
      <c r="K42" s="331">
        <f>K43</f>
        <v>27.5</v>
      </c>
    </row>
    <row r="43" spans="1:11" ht="18.75" x14ac:dyDescent="0.3">
      <c r="A43" s="338"/>
      <c r="B43" s="353" t="s">
        <v>69</v>
      </c>
      <c r="C43" s="332">
        <v>992</v>
      </c>
      <c r="D43" s="333" t="s">
        <v>23</v>
      </c>
      <c r="E43" s="333" t="s">
        <v>26</v>
      </c>
      <c r="F43" s="431" t="s">
        <v>78</v>
      </c>
      <c r="G43" s="432" t="s">
        <v>148</v>
      </c>
      <c r="H43" s="432" t="s">
        <v>24</v>
      </c>
      <c r="I43" s="433" t="s">
        <v>372</v>
      </c>
      <c r="J43" s="333" t="s">
        <v>70</v>
      </c>
      <c r="K43" s="331">
        <v>27.5</v>
      </c>
    </row>
    <row r="44" spans="1:11" ht="37.5" x14ac:dyDescent="0.3">
      <c r="A44" s="338"/>
      <c r="B44" s="353" t="s">
        <v>373</v>
      </c>
      <c r="C44" s="332">
        <v>992</v>
      </c>
      <c r="D44" s="333" t="s">
        <v>23</v>
      </c>
      <c r="E44" s="333" t="s">
        <v>26</v>
      </c>
      <c r="F44" s="431" t="s">
        <v>78</v>
      </c>
      <c r="G44" s="432" t="s">
        <v>148</v>
      </c>
      <c r="H44" s="432" t="s">
        <v>24</v>
      </c>
      <c r="I44" s="433" t="s">
        <v>375</v>
      </c>
      <c r="J44" s="333"/>
      <c r="K44" s="331">
        <f>K45</f>
        <v>27.7</v>
      </c>
    </row>
    <row r="45" spans="1:11" ht="18.75" x14ac:dyDescent="0.3">
      <c r="A45" s="338"/>
      <c r="B45" s="353" t="s">
        <v>69</v>
      </c>
      <c r="C45" s="332">
        <v>992</v>
      </c>
      <c r="D45" s="333" t="s">
        <v>23</v>
      </c>
      <c r="E45" s="333" t="s">
        <v>26</v>
      </c>
      <c r="F45" s="333" t="s">
        <v>78</v>
      </c>
      <c r="G45" s="333" t="s">
        <v>148</v>
      </c>
      <c r="H45" s="333" t="s">
        <v>24</v>
      </c>
      <c r="I45" s="333" t="s">
        <v>375</v>
      </c>
      <c r="J45" s="333" t="s">
        <v>70</v>
      </c>
      <c r="K45" s="331">
        <v>27.7</v>
      </c>
    </row>
    <row r="46" spans="1:11" ht="18.75" x14ac:dyDescent="0.3">
      <c r="A46" s="338"/>
      <c r="B46" s="419" t="s">
        <v>84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57</v>
      </c>
      <c r="C47" s="332">
        <v>992</v>
      </c>
      <c r="D47" s="333" t="s">
        <v>23</v>
      </c>
      <c r="E47" s="333" t="s">
        <v>43</v>
      </c>
      <c r="F47" s="334" t="s">
        <v>78</v>
      </c>
      <c r="G47" s="335" t="s">
        <v>65</v>
      </c>
      <c r="H47" s="335" t="s">
        <v>24</v>
      </c>
      <c r="I47" s="336" t="s">
        <v>126</v>
      </c>
      <c r="J47" s="333"/>
      <c r="K47" s="331">
        <f>K50</f>
        <v>10</v>
      </c>
    </row>
    <row r="48" spans="1:11" ht="18.75" x14ac:dyDescent="0.3">
      <c r="A48" s="338"/>
      <c r="B48" s="423" t="s">
        <v>54</v>
      </c>
      <c r="C48" s="332">
        <v>992</v>
      </c>
      <c r="D48" s="333" t="s">
        <v>23</v>
      </c>
      <c r="E48" s="333" t="s">
        <v>43</v>
      </c>
      <c r="F48" s="334" t="s">
        <v>78</v>
      </c>
      <c r="G48" s="335" t="s">
        <v>85</v>
      </c>
      <c r="H48" s="335" t="s">
        <v>24</v>
      </c>
      <c r="I48" s="336" t="s">
        <v>126</v>
      </c>
      <c r="J48" s="333"/>
      <c r="K48" s="331">
        <f>K50</f>
        <v>10</v>
      </c>
    </row>
    <row r="49" spans="1:256" ht="18.75" x14ac:dyDescent="0.3">
      <c r="A49" s="338"/>
      <c r="B49" s="423" t="s">
        <v>86</v>
      </c>
      <c r="C49" s="332">
        <v>992</v>
      </c>
      <c r="D49" s="333" t="s">
        <v>23</v>
      </c>
      <c r="E49" s="333" t="s">
        <v>43</v>
      </c>
      <c r="F49" s="334" t="s">
        <v>78</v>
      </c>
      <c r="G49" s="335" t="s">
        <v>85</v>
      </c>
      <c r="H49" s="335" t="s">
        <v>24</v>
      </c>
      <c r="I49" s="336" t="s">
        <v>140</v>
      </c>
      <c r="J49" s="333"/>
      <c r="K49" s="331">
        <f>K50</f>
        <v>10</v>
      </c>
    </row>
    <row r="50" spans="1:256" ht="18.75" x14ac:dyDescent="0.3">
      <c r="A50" s="338"/>
      <c r="B50" s="423" t="s">
        <v>81</v>
      </c>
      <c r="C50" s="332">
        <v>992</v>
      </c>
      <c r="D50" s="333" t="s">
        <v>23</v>
      </c>
      <c r="E50" s="333" t="s">
        <v>43</v>
      </c>
      <c r="F50" s="334" t="s">
        <v>78</v>
      </c>
      <c r="G50" s="335" t="s">
        <v>85</v>
      </c>
      <c r="H50" s="335" t="s">
        <v>24</v>
      </c>
      <c r="I50" s="336" t="s">
        <v>140</v>
      </c>
      <c r="J50" s="333" t="s">
        <v>82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522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65</v>
      </c>
      <c r="H52" s="335" t="s">
        <v>24</v>
      </c>
      <c r="I52" s="336" t="s">
        <v>126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90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74</v>
      </c>
      <c r="H53" s="335" t="s">
        <v>24</v>
      </c>
      <c r="I53" s="336" t="s">
        <v>126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91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74</v>
      </c>
      <c r="H54" s="335" t="s">
        <v>24</v>
      </c>
      <c r="I54" s="336" t="s">
        <v>132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111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74</v>
      </c>
      <c r="H55" s="335" t="s">
        <v>24</v>
      </c>
      <c r="I55" s="336" t="s">
        <v>132</v>
      </c>
      <c r="J55" s="333" t="s">
        <v>112</v>
      </c>
      <c r="K55" s="331">
        <v>14.4</v>
      </c>
    </row>
    <row r="56" spans="1:256" ht="72" customHeight="1" x14ac:dyDescent="0.3">
      <c r="A56" s="338"/>
      <c r="B56" s="435" t="s">
        <v>235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65</v>
      </c>
      <c r="H56" s="335" t="s">
        <v>24</v>
      </c>
      <c r="I56" s="336" t="s">
        <v>126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185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65</v>
      </c>
      <c r="H57" s="335" t="s">
        <v>24</v>
      </c>
      <c r="I57" s="336" t="s">
        <v>126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187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74</v>
      </c>
      <c r="H58" s="335" t="s">
        <v>24</v>
      </c>
      <c r="I58" s="336" t="s">
        <v>186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79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74</v>
      </c>
      <c r="H59" s="335" t="s">
        <v>24</v>
      </c>
      <c r="I59" s="336" t="s">
        <v>186</v>
      </c>
      <c r="J59" s="333" t="s">
        <v>80</v>
      </c>
      <c r="K59" s="331">
        <v>290.39999999999998</v>
      </c>
    </row>
    <row r="60" spans="1:256" ht="33.75" customHeight="1" x14ac:dyDescent="0.3">
      <c r="A60" s="338"/>
      <c r="B60" s="423" t="s">
        <v>52</v>
      </c>
      <c r="C60" s="332">
        <v>992</v>
      </c>
      <c r="D60" s="333" t="s">
        <v>23</v>
      </c>
      <c r="E60" s="333" t="s">
        <v>42</v>
      </c>
      <c r="F60" s="334" t="s">
        <v>78</v>
      </c>
      <c r="G60" s="335" t="s">
        <v>74</v>
      </c>
      <c r="H60" s="335" t="s">
        <v>24</v>
      </c>
      <c r="I60" s="336" t="s">
        <v>126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174</v>
      </c>
      <c r="C61" s="332">
        <v>992</v>
      </c>
      <c r="D61" s="333" t="s">
        <v>23</v>
      </c>
      <c r="E61" s="333" t="s">
        <v>42</v>
      </c>
      <c r="F61" s="334" t="s">
        <v>78</v>
      </c>
      <c r="G61" s="335" t="s">
        <v>74</v>
      </c>
      <c r="H61" s="335" t="s">
        <v>24</v>
      </c>
      <c r="I61" s="336" t="s">
        <v>175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406</v>
      </c>
      <c r="C62" s="332">
        <v>993</v>
      </c>
      <c r="D62" s="333" t="s">
        <v>23</v>
      </c>
      <c r="E62" s="333" t="s">
        <v>42</v>
      </c>
      <c r="F62" s="334" t="s">
        <v>78</v>
      </c>
      <c r="G62" s="335" t="s">
        <v>74</v>
      </c>
      <c r="H62" s="335" t="s">
        <v>24</v>
      </c>
      <c r="I62" s="336" t="s">
        <v>175</v>
      </c>
      <c r="J62" s="333" t="s">
        <v>82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409</v>
      </c>
      <c r="C65" s="332">
        <v>992</v>
      </c>
      <c r="D65" s="333" t="s">
        <v>25</v>
      </c>
      <c r="E65" s="333" t="s">
        <v>27</v>
      </c>
      <c r="F65" s="334" t="s">
        <v>78</v>
      </c>
      <c r="G65" s="335" t="s">
        <v>65</v>
      </c>
      <c r="H65" s="335" t="s">
        <v>24</v>
      </c>
      <c r="I65" s="336" t="s">
        <v>66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168</v>
      </c>
      <c r="C66" s="332">
        <v>992</v>
      </c>
      <c r="D66" s="333" t="s">
        <v>25</v>
      </c>
      <c r="E66" s="333" t="s">
        <v>27</v>
      </c>
      <c r="F66" s="334" t="s">
        <v>78</v>
      </c>
      <c r="G66" s="335" t="s">
        <v>74</v>
      </c>
      <c r="H66" s="335" t="s">
        <v>24</v>
      </c>
      <c r="I66" s="336" t="s">
        <v>66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78</v>
      </c>
      <c r="G67" s="335" t="s">
        <v>74</v>
      </c>
      <c r="H67" s="335" t="s">
        <v>24</v>
      </c>
      <c r="I67" s="336" t="s">
        <v>142</v>
      </c>
      <c r="J67" s="333"/>
      <c r="K67" s="331">
        <f>K68</f>
        <v>245.3</v>
      </c>
    </row>
    <row r="68" spans="1:14" ht="75" customHeight="1" x14ac:dyDescent="0.3">
      <c r="A68" s="338"/>
      <c r="B68" s="423" t="s">
        <v>75</v>
      </c>
      <c r="C68" s="332">
        <v>992</v>
      </c>
      <c r="D68" s="333" t="s">
        <v>25</v>
      </c>
      <c r="E68" s="333" t="s">
        <v>27</v>
      </c>
      <c r="F68" s="334" t="s">
        <v>78</v>
      </c>
      <c r="G68" s="335" t="s">
        <v>74</v>
      </c>
      <c r="H68" s="335" t="s">
        <v>24</v>
      </c>
      <c r="I68" s="336" t="s">
        <v>142</v>
      </c>
      <c r="J68" s="333" t="s">
        <v>76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97</v>
      </c>
      <c r="F70" s="334" t="s">
        <v>24</v>
      </c>
      <c r="G70" s="335" t="s">
        <v>65</v>
      </c>
      <c r="H70" s="335" t="s">
        <v>24</v>
      </c>
      <c r="I70" s="336" t="s">
        <v>126</v>
      </c>
      <c r="J70" s="333"/>
      <c r="K70" s="331">
        <f>K73</f>
        <v>20</v>
      </c>
    </row>
    <row r="71" spans="1:14" ht="44.25" customHeight="1" x14ac:dyDescent="0.3">
      <c r="A71" s="338"/>
      <c r="B71" s="435" t="s">
        <v>169</v>
      </c>
      <c r="C71" s="332">
        <v>992</v>
      </c>
      <c r="D71" s="333" t="s">
        <v>27</v>
      </c>
      <c r="E71" s="333" t="s">
        <v>97</v>
      </c>
      <c r="F71" s="334" t="s">
        <v>31</v>
      </c>
      <c r="G71" s="335" t="s">
        <v>74</v>
      </c>
      <c r="H71" s="335" t="s">
        <v>24</v>
      </c>
      <c r="I71" s="336" t="s">
        <v>126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511</v>
      </c>
      <c r="C72" s="332">
        <v>992</v>
      </c>
      <c r="D72" s="333" t="s">
        <v>27</v>
      </c>
      <c r="E72" s="333" t="s">
        <v>97</v>
      </c>
      <c r="F72" s="334" t="s">
        <v>31</v>
      </c>
      <c r="G72" s="335" t="s">
        <v>74</v>
      </c>
      <c r="H72" s="335" t="s">
        <v>24</v>
      </c>
      <c r="I72" s="336" t="s">
        <v>143</v>
      </c>
      <c r="J72" s="333"/>
      <c r="K72" s="331">
        <f>K73</f>
        <v>20</v>
      </c>
    </row>
    <row r="73" spans="1:14" ht="43.5" customHeight="1" x14ac:dyDescent="0.3">
      <c r="A73" s="338"/>
      <c r="B73" s="353" t="s">
        <v>79</v>
      </c>
      <c r="C73" s="332">
        <v>992</v>
      </c>
      <c r="D73" s="333" t="s">
        <v>27</v>
      </c>
      <c r="E73" s="333" t="s">
        <v>97</v>
      </c>
      <c r="F73" s="431" t="s">
        <v>31</v>
      </c>
      <c r="G73" s="432" t="s">
        <v>74</v>
      </c>
      <c r="H73" s="432" t="s">
        <v>24</v>
      </c>
      <c r="I73" s="433" t="s">
        <v>143</v>
      </c>
      <c r="J73" s="430" t="s">
        <v>80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65</v>
      </c>
      <c r="H74" s="335" t="s">
        <v>24</v>
      </c>
      <c r="I74" s="336" t="s">
        <v>126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445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87</v>
      </c>
      <c r="H75" s="432" t="s">
        <v>24</v>
      </c>
      <c r="I75" s="433" t="s">
        <v>126</v>
      </c>
      <c r="J75" s="430"/>
      <c r="K75" s="434">
        <f>K77</f>
        <v>5</v>
      </c>
    </row>
    <row r="76" spans="1:14" ht="61.5" customHeight="1" x14ac:dyDescent="0.3">
      <c r="A76" s="338"/>
      <c r="B76" s="353" t="s">
        <v>446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87</v>
      </c>
      <c r="H76" s="432" t="s">
        <v>24</v>
      </c>
      <c r="I76" s="433" t="s">
        <v>447</v>
      </c>
      <c r="J76" s="430"/>
      <c r="K76" s="434">
        <f>K77</f>
        <v>5</v>
      </c>
    </row>
    <row r="77" spans="1:14" ht="37.5" customHeight="1" x14ac:dyDescent="0.3">
      <c r="A77" s="338"/>
      <c r="B77" s="353" t="s">
        <v>79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87</v>
      </c>
      <c r="H77" s="333" t="s">
        <v>24</v>
      </c>
      <c r="I77" s="333" t="s">
        <v>447</v>
      </c>
      <c r="J77" s="333" t="s">
        <v>80</v>
      </c>
      <c r="K77" s="331">
        <v>5</v>
      </c>
    </row>
    <row r="78" spans="1:14" ht="35.25" customHeight="1" x14ac:dyDescent="0.3">
      <c r="A78" s="338"/>
      <c r="B78" s="353" t="s">
        <v>512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65</v>
      </c>
      <c r="H78" s="333" t="s">
        <v>24</v>
      </c>
      <c r="I78" s="333" t="s">
        <v>126</v>
      </c>
      <c r="J78" s="333"/>
      <c r="K78" s="331">
        <f>K81</f>
        <v>20</v>
      </c>
    </row>
    <row r="79" spans="1:14" ht="17.25" customHeight="1" x14ac:dyDescent="0.3">
      <c r="A79" s="338"/>
      <c r="B79" s="353" t="s">
        <v>93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88</v>
      </c>
      <c r="H79" s="443" t="s">
        <v>24</v>
      </c>
      <c r="I79" s="418" t="s">
        <v>126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401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88</v>
      </c>
      <c r="H80" s="335" t="s">
        <v>24</v>
      </c>
      <c r="I80" s="336" t="s">
        <v>144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106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88</v>
      </c>
      <c r="H81" s="335" t="s">
        <v>24</v>
      </c>
      <c r="I81" s="336" t="s">
        <v>144</v>
      </c>
      <c r="J81" s="333" t="s">
        <v>107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95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157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65</v>
      </c>
      <c r="H84" s="335" t="s">
        <v>24</v>
      </c>
      <c r="I84" s="336" t="s">
        <v>126</v>
      </c>
      <c r="J84" s="333"/>
      <c r="K84" s="331">
        <f>K85</f>
        <v>10</v>
      </c>
    </row>
    <row r="85" spans="1:14" ht="18.75" x14ac:dyDescent="0.3">
      <c r="A85" s="338"/>
      <c r="B85" s="353" t="s">
        <v>101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74</v>
      </c>
      <c r="H85" s="335" t="s">
        <v>24</v>
      </c>
      <c r="I85" s="336" t="s">
        <v>126</v>
      </c>
      <c r="J85" s="333"/>
      <c r="K85" s="331">
        <f>K86</f>
        <v>10</v>
      </c>
    </row>
    <row r="86" spans="1:14" ht="37.5" x14ac:dyDescent="0.3">
      <c r="A86" s="338"/>
      <c r="B86" s="353" t="s">
        <v>156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74</v>
      </c>
      <c r="H86" s="335" t="s">
        <v>24</v>
      </c>
      <c r="I86" s="336" t="s">
        <v>125</v>
      </c>
      <c r="J86" s="333"/>
      <c r="K86" s="331">
        <f>K87</f>
        <v>10</v>
      </c>
    </row>
    <row r="87" spans="1:14" ht="37.5" x14ac:dyDescent="0.3">
      <c r="A87" s="338"/>
      <c r="B87" s="353" t="s">
        <v>79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74</v>
      </c>
      <c r="H87" s="335" t="s">
        <v>24</v>
      </c>
      <c r="I87" s="336" t="s">
        <v>125</v>
      </c>
      <c r="J87" s="333" t="s">
        <v>80</v>
      </c>
      <c r="K87" s="331">
        <v>10</v>
      </c>
    </row>
    <row r="88" spans="1:14" ht="69.75" customHeight="1" x14ac:dyDescent="0.3">
      <c r="A88" s="338"/>
      <c r="B88" s="435" t="s">
        <v>513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65</v>
      </c>
      <c r="H88" s="335" t="s">
        <v>24</v>
      </c>
      <c r="I88" s="336" t="s">
        <v>126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355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74</v>
      </c>
      <c r="H89" s="335" t="s">
        <v>24</v>
      </c>
      <c r="I89" s="336" t="s">
        <v>126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170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74</v>
      </c>
      <c r="H90" s="335" t="s">
        <v>24</v>
      </c>
      <c r="I90" s="336" t="s">
        <v>127</v>
      </c>
      <c r="J90" s="333"/>
      <c r="K90" s="331">
        <f>K91</f>
        <v>3495.9</v>
      </c>
    </row>
    <row r="91" spans="1:14" ht="37.5" x14ac:dyDescent="0.3">
      <c r="A91" s="338"/>
      <c r="B91" s="428" t="s">
        <v>79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74</v>
      </c>
      <c r="H91" s="335" t="s">
        <v>24</v>
      </c>
      <c r="I91" s="336" t="s">
        <v>127</v>
      </c>
      <c r="J91" s="333" t="s">
        <v>80</v>
      </c>
      <c r="K91" s="331">
        <v>3495.9</v>
      </c>
    </row>
    <row r="92" spans="1:14" ht="18.75" x14ac:dyDescent="0.3">
      <c r="A92" s="338"/>
      <c r="B92" s="419" t="s">
        <v>96</v>
      </c>
      <c r="C92" s="341">
        <v>992</v>
      </c>
      <c r="D92" s="342" t="s">
        <v>26</v>
      </c>
      <c r="E92" s="342" t="s">
        <v>97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514</v>
      </c>
      <c r="C93" s="332">
        <v>992</v>
      </c>
      <c r="D93" s="333" t="s">
        <v>26</v>
      </c>
      <c r="E93" s="333" t="s">
        <v>97</v>
      </c>
      <c r="F93" s="334" t="s">
        <v>98</v>
      </c>
      <c r="G93" s="335" t="s">
        <v>65</v>
      </c>
      <c r="H93" s="335" t="s">
        <v>24</v>
      </c>
      <c r="I93" s="336" t="s">
        <v>126</v>
      </c>
      <c r="J93" s="333"/>
      <c r="K93" s="331">
        <f>K96</f>
        <v>189.5</v>
      </c>
    </row>
    <row r="94" spans="1:14" ht="18.75" x14ac:dyDescent="0.3">
      <c r="A94" s="338"/>
      <c r="B94" s="439" t="s">
        <v>524</v>
      </c>
      <c r="C94" s="332">
        <v>992</v>
      </c>
      <c r="D94" s="333" t="s">
        <v>26</v>
      </c>
      <c r="E94" s="333" t="s">
        <v>97</v>
      </c>
      <c r="F94" s="334" t="s">
        <v>98</v>
      </c>
      <c r="G94" s="335" t="s">
        <v>67</v>
      </c>
      <c r="H94" s="335" t="s">
        <v>24</v>
      </c>
      <c r="I94" s="336" t="s">
        <v>126</v>
      </c>
      <c r="J94" s="333"/>
      <c r="K94" s="331">
        <f>K96</f>
        <v>189.5</v>
      </c>
    </row>
    <row r="95" spans="1:14" ht="18.75" x14ac:dyDescent="0.3">
      <c r="A95" s="338"/>
      <c r="B95" s="428" t="s">
        <v>525</v>
      </c>
      <c r="C95" s="332">
        <v>992</v>
      </c>
      <c r="D95" s="333" t="s">
        <v>26</v>
      </c>
      <c r="E95" s="333" t="s">
        <v>97</v>
      </c>
      <c r="F95" s="334" t="s">
        <v>98</v>
      </c>
      <c r="G95" s="335" t="s">
        <v>67</v>
      </c>
      <c r="H95" s="335" t="s">
        <v>24</v>
      </c>
      <c r="I95" s="336" t="s">
        <v>134</v>
      </c>
      <c r="J95" s="333"/>
      <c r="K95" s="331">
        <f>K96</f>
        <v>189.5</v>
      </c>
    </row>
    <row r="96" spans="1:14" ht="37.5" x14ac:dyDescent="0.3">
      <c r="A96" s="340"/>
      <c r="B96" s="428" t="s">
        <v>79</v>
      </c>
      <c r="C96" s="429">
        <v>992</v>
      </c>
      <c r="D96" s="430" t="s">
        <v>26</v>
      </c>
      <c r="E96" s="430" t="s">
        <v>97</v>
      </c>
      <c r="F96" s="431" t="s">
        <v>98</v>
      </c>
      <c r="G96" s="432" t="s">
        <v>67</v>
      </c>
      <c r="H96" s="432" t="s">
        <v>24</v>
      </c>
      <c r="I96" s="433" t="s">
        <v>134</v>
      </c>
      <c r="J96" s="430" t="s">
        <v>80</v>
      </c>
      <c r="K96" s="434">
        <v>189.5</v>
      </c>
    </row>
    <row r="97" spans="1:21" ht="22.5" customHeight="1" x14ac:dyDescent="0.3">
      <c r="A97" s="338"/>
      <c r="B97" s="353" t="s">
        <v>410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411</v>
      </c>
      <c r="C98" s="332">
        <v>992</v>
      </c>
      <c r="D98" s="333" t="s">
        <v>26</v>
      </c>
      <c r="E98" s="334" t="s">
        <v>41</v>
      </c>
      <c r="F98" s="334" t="s">
        <v>94</v>
      </c>
      <c r="G98" s="335" t="s">
        <v>65</v>
      </c>
      <c r="H98" s="335" t="s">
        <v>24</v>
      </c>
      <c r="I98" s="336" t="s">
        <v>126</v>
      </c>
      <c r="J98" s="336"/>
      <c r="K98" s="331">
        <f>K101</f>
        <v>10</v>
      </c>
    </row>
    <row r="99" spans="1:21" ht="37.5" x14ac:dyDescent="0.3">
      <c r="A99" s="338"/>
      <c r="B99" s="353" t="s">
        <v>412</v>
      </c>
      <c r="C99" s="332">
        <v>992</v>
      </c>
      <c r="D99" s="333" t="s">
        <v>26</v>
      </c>
      <c r="E99" s="334" t="s">
        <v>41</v>
      </c>
      <c r="F99" s="447" t="s">
        <v>94</v>
      </c>
      <c r="G99" s="448" t="s">
        <v>74</v>
      </c>
      <c r="H99" s="448" t="s">
        <v>24</v>
      </c>
      <c r="I99" s="449" t="s">
        <v>126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413</v>
      </c>
      <c r="C100" s="332">
        <v>992</v>
      </c>
      <c r="D100" s="333" t="s">
        <v>26</v>
      </c>
      <c r="E100" s="334" t="s">
        <v>41</v>
      </c>
      <c r="F100" s="334" t="s">
        <v>94</v>
      </c>
      <c r="G100" s="335" t="s">
        <v>74</v>
      </c>
      <c r="H100" s="335" t="s">
        <v>23</v>
      </c>
      <c r="I100" s="336" t="s">
        <v>145</v>
      </c>
      <c r="J100" s="336"/>
      <c r="K100" s="331">
        <f>K101</f>
        <v>10</v>
      </c>
    </row>
    <row r="101" spans="1:21" ht="37.5" x14ac:dyDescent="0.3">
      <c r="A101" s="338"/>
      <c r="B101" s="428" t="s">
        <v>79</v>
      </c>
      <c r="C101" s="332">
        <v>992</v>
      </c>
      <c r="D101" s="333" t="s">
        <v>26</v>
      </c>
      <c r="E101" s="334" t="s">
        <v>41</v>
      </c>
      <c r="F101" s="416" t="s">
        <v>94</v>
      </c>
      <c r="G101" s="443" t="s">
        <v>74</v>
      </c>
      <c r="H101" s="443" t="s">
        <v>23</v>
      </c>
      <c r="I101" s="418" t="s">
        <v>145</v>
      </c>
      <c r="J101" s="336" t="s">
        <v>80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515</v>
      </c>
      <c r="C104" s="332">
        <v>992</v>
      </c>
      <c r="D104" s="333" t="s">
        <v>31</v>
      </c>
      <c r="E104" s="333" t="s">
        <v>25</v>
      </c>
      <c r="F104" s="334" t="s">
        <v>99</v>
      </c>
      <c r="G104" s="335" t="s">
        <v>65</v>
      </c>
      <c r="H104" s="335" t="s">
        <v>24</v>
      </c>
      <c r="I104" s="336" t="s">
        <v>126</v>
      </c>
      <c r="J104" s="333"/>
      <c r="K104" s="331">
        <f>K107</f>
        <v>200</v>
      </c>
    </row>
    <row r="105" spans="1:21" ht="18.75" x14ac:dyDescent="0.3">
      <c r="A105" s="339"/>
      <c r="B105" s="435" t="s">
        <v>153</v>
      </c>
      <c r="C105" s="332">
        <v>992</v>
      </c>
      <c r="D105" s="333" t="s">
        <v>31</v>
      </c>
      <c r="E105" s="333" t="s">
        <v>25</v>
      </c>
      <c r="F105" s="334" t="s">
        <v>99</v>
      </c>
      <c r="G105" s="335" t="s">
        <v>67</v>
      </c>
      <c r="H105" s="335" t="s">
        <v>24</v>
      </c>
      <c r="I105" s="336" t="s">
        <v>126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99</v>
      </c>
      <c r="G106" s="335" t="s">
        <v>67</v>
      </c>
      <c r="H106" s="335" t="s">
        <v>24</v>
      </c>
      <c r="I106" s="336" t="s">
        <v>146</v>
      </c>
      <c r="J106" s="333"/>
      <c r="K106" s="331">
        <f>K107</f>
        <v>200</v>
      </c>
    </row>
    <row r="107" spans="1:21" ht="37.5" x14ac:dyDescent="0.3">
      <c r="A107" s="338"/>
      <c r="B107" s="435" t="s">
        <v>79</v>
      </c>
      <c r="C107" s="332">
        <v>992</v>
      </c>
      <c r="D107" s="333" t="s">
        <v>31</v>
      </c>
      <c r="E107" s="333" t="s">
        <v>25</v>
      </c>
      <c r="F107" s="334" t="s">
        <v>99</v>
      </c>
      <c r="G107" s="335" t="s">
        <v>67</v>
      </c>
      <c r="H107" s="335" t="s">
        <v>24</v>
      </c>
      <c r="I107" s="336" t="s">
        <v>146</v>
      </c>
      <c r="J107" s="333" t="s">
        <v>80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516</v>
      </c>
      <c r="C109" s="332">
        <v>992</v>
      </c>
      <c r="D109" s="333" t="s">
        <v>31</v>
      </c>
      <c r="E109" s="333" t="s">
        <v>27</v>
      </c>
      <c r="F109" s="334" t="s">
        <v>102</v>
      </c>
      <c r="G109" s="335" t="s">
        <v>65</v>
      </c>
      <c r="H109" s="335" t="s">
        <v>24</v>
      </c>
      <c r="I109" s="336" t="s">
        <v>126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103</v>
      </c>
      <c r="C110" s="332">
        <v>992</v>
      </c>
      <c r="D110" s="333" t="s">
        <v>31</v>
      </c>
      <c r="E110" s="333" t="s">
        <v>27</v>
      </c>
      <c r="F110" s="334" t="s">
        <v>102</v>
      </c>
      <c r="G110" s="335" t="s">
        <v>74</v>
      </c>
      <c r="H110" s="335" t="s">
        <v>24</v>
      </c>
      <c r="I110" s="336" t="s">
        <v>126</v>
      </c>
      <c r="J110" s="333"/>
      <c r="K110" s="331">
        <f>K112</f>
        <v>882.2</v>
      </c>
    </row>
    <row r="111" spans="1:21" ht="56.25" x14ac:dyDescent="0.3">
      <c r="A111" s="338"/>
      <c r="B111" s="423" t="s">
        <v>517</v>
      </c>
      <c r="C111" s="332">
        <v>992</v>
      </c>
      <c r="D111" s="333" t="s">
        <v>31</v>
      </c>
      <c r="E111" s="333" t="s">
        <v>27</v>
      </c>
      <c r="F111" s="334" t="s">
        <v>102</v>
      </c>
      <c r="G111" s="335" t="s">
        <v>74</v>
      </c>
      <c r="H111" s="335" t="s">
        <v>24</v>
      </c>
      <c r="I111" s="336" t="s">
        <v>135</v>
      </c>
      <c r="J111" s="333"/>
      <c r="K111" s="331">
        <f>K112</f>
        <v>882.2</v>
      </c>
      <c r="U111" s="53" t="s">
        <v>176</v>
      </c>
    </row>
    <row r="112" spans="1:21" ht="37.5" x14ac:dyDescent="0.3">
      <c r="A112" s="338"/>
      <c r="B112" s="353" t="s">
        <v>79</v>
      </c>
      <c r="C112" s="332">
        <v>992</v>
      </c>
      <c r="D112" s="333" t="s">
        <v>31</v>
      </c>
      <c r="E112" s="333" t="s">
        <v>27</v>
      </c>
      <c r="F112" s="334" t="s">
        <v>102</v>
      </c>
      <c r="G112" s="335" t="s">
        <v>74</v>
      </c>
      <c r="H112" s="335" t="s">
        <v>24</v>
      </c>
      <c r="I112" s="336" t="s">
        <v>135</v>
      </c>
      <c r="J112" s="333" t="s">
        <v>80</v>
      </c>
      <c r="K112" s="331">
        <v>882.2</v>
      </c>
    </row>
    <row r="113" spans="1:14" ht="56.25" x14ac:dyDescent="0.3">
      <c r="A113" s="338"/>
      <c r="B113" s="353" t="s">
        <v>518</v>
      </c>
      <c r="C113" s="332">
        <v>992</v>
      </c>
      <c r="D113" s="333" t="s">
        <v>31</v>
      </c>
      <c r="E113" s="333" t="s">
        <v>27</v>
      </c>
      <c r="F113" s="334" t="s">
        <v>102</v>
      </c>
      <c r="G113" s="335" t="s">
        <v>67</v>
      </c>
      <c r="H113" s="335" t="s">
        <v>24</v>
      </c>
      <c r="I113" s="336" t="s">
        <v>126</v>
      </c>
      <c r="J113" s="333"/>
      <c r="K113" s="331">
        <f>K115</f>
        <v>485</v>
      </c>
    </row>
    <row r="114" spans="1:14" ht="18.75" x14ac:dyDescent="0.3">
      <c r="A114" s="339"/>
      <c r="B114" s="353" t="s">
        <v>104</v>
      </c>
      <c r="C114" s="332">
        <v>992</v>
      </c>
      <c r="D114" s="333" t="s">
        <v>31</v>
      </c>
      <c r="E114" s="333" t="s">
        <v>27</v>
      </c>
      <c r="F114" s="334" t="s">
        <v>102</v>
      </c>
      <c r="G114" s="335" t="s">
        <v>67</v>
      </c>
      <c r="H114" s="335" t="s">
        <v>24</v>
      </c>
      <c r="I114" s="336" t="s">
        <v>126</v>
      </c>
      <c r="J114" s="333"/>
      <c r="K114" s="331">
        <f>K115</f>
        <v>485</v>
      </c>
    </row>
    <row r="115" spans="1:14" ht="37.5" x14ac:dyDescent="0.3">
      <c r="A115" s="339"/>
      <c r="B115" s="353" t="s">
        <v>79</v>
      </c>
      <c r="C115" s="332">
        <v>992</v>
      </c>
      <c r="D115" s="333" t="s">
        <v>31</v>
      </c>
      <c r="E115" s="333" t="s">
        <v>27</v>
      </c>
      <c r="F115" s="334" t="s">
        <v>102</v>
      </c>
      <c r="G115" s="335" t="s">
        <v>67</v>
      </c>
      <c r="H115" s="335" t="s">
        <v>24</v>
      </c>
      <c r="I115" s="336" t="s">
        <v>136</v>
      </c>
      <c r="J115" s="333" t="s">
        <v>80</v>
      </c>
      <c r="K115" s="331">
        <v>485</v>
      </c>
      <c r="N115" s="122"/>
    </row>
    <row r="116" spans="1:14" ht="55.5" customHeight="1" x14ac:dyDescent="0.3">
      <c r="A116" s="338"/>
      <c r="B116" s="435" t="s">
        <v>519</v>
      </c>
      <c r="C116" s="332">
        <v>992</v>
      </c>
      <c r="D116" s="333" t="s">
        <v>31</v>
      </c>
      <c r="E116" s="333" t="s">
        <v>27</v>
      </c>
      <c r="F116" s="334" t="s">
        <v>102</v>
      </c>
      <c r="G116" s="335" t="s">
        <v>92</v>
      </c>
      <c r="H116" s="335" t="s">
        <v>24</v>
      </c>
      <c r="I116" s="336" t="s">
        <v>126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105</v>
      </c>
      <c r="C117" s="332">
        <v>992</v>
      </c>
      <c r="D117" s="333" t="s">
        <v>31</v>
      </c>
      <c r="E117" s="333" t="s">
        <v>27</v>
      </c>
      <c r="F117" s="334" t="s">
        <v>102</v>
      </c>
      <c r="G117" s="335" t="s">
        <v>92</v>
      </c>
      <c r="H117" s="335" t="s">
        <v>24</v>
      </c>
      <c r="I117" s="336" t="s">
        <v>137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79</v>
      </c>
      <c r="C118" s="332">
        <v>992</v>
      </c>
      <c r="D118" s="333" t="s">
        <v>31</v>
      </c>
      <c r="E118" s="333" t="s">
        <v>27</v>
      </c>
      <c r="F118" s="334" t="s">
        <v>102</v>
      </c>
      <c r="G118" s="335" t="s">
        <v>92</v>
      </c>
      <c r="H118" s="335" t="s">
        <v>24</v>
      </c>
      <c r="I118" s="336" t="s">
        <v>137</v>
      </c>
      <c r="J118" s="333" t="s">
        <v>80</v>
      </c>
      <c r="K118" s="331">
        <v>213</v>
      </c>
      <c r="L118" s="178"/>
    </row>
    <row r="119" spans="1:14" ht="45" customHeight="1" x14ac:dyDescent="0.3">
      <c r="A119" s="338"/>
      <c r="B119" s="444" t="s">
        <v>529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74</v>
      </c>
      <c r="H119" s="335" t="s">
        <v>28</v>
      </c>
      <c r="I119" s="336" t="s">
        <v>126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530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74</v>
      </c>
      <c r="H120" s="335" t="s">
        <v>28</v>
      </c>
      <c r="I120" s="336" t="s">
        <v>528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79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74</v>
      </c>
      <c r="H121" s="335" t="s">
        <v>28</v>
      </c>
      <c r="I121" s="336" t="s">
        <v>528</v>
      </c>
      <c r="J121" s="333" t="s">
        <v>80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164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520</v>
      </c>
      <c r="C124" s="332">
        <v>992</v>
      </c>
      <c r="D124" s="333" t="s">
        <v>30</v>
      </c>
      <c r="E124" s="333" t="s">
        <v>30</v>
      </c>
      <c r="F124" s="334" t="s">
        <v>97</v>
      </c>
      <c r="G124" s="335" t="s">
        <v>65</v>
      </c>
      <c r="H124" s="335" t="s">
        <v>24</v>
      </c>
      <c r="I124" s="336" t="s">
        <v>126</v>
      </c>
      <c r="J124" s="333"/>
      <c r="K124" s="331">
        <f>K127</f>
        <v>10</v>
      </c>
    </row>
    <row r="125" spans="1:14" ht="18.75" x14ac:dyDescent="0.3">
      <c r="A125" s="338"/>
      <c r="B125" s="435" t="s">
        <v>402</v>
      </c>
      <c r="C125" s="332">
        <v>992</v>
      </c>
      <c r="D125" s="333" t="s">
        <v>30</v>
      </c>
      <c r="E125" s="333" t="s">
        <v>30</v>
      </c>
      <c r="F125" s="334" t="s">
        <v>97</v>
      </c>
      <c r="G125" s="335" t="s">
        <v>74</v>
      </c>
      <c r="H125" s="335" t="s">
        <v>24</v>
      </c>
      <c r="I125" s="336" t="s">
        <v>126</v>
      </c>
      <c r="J125" s="333"/>
      <c r="K125" s="331">
        <f>K127</f>
        <v>10</v>
      </c>
    </row>
    <row r="126" spans="1:14" ht="18.75" x14ac:dyDescent="0.3">
      <c r="A126" s="338"/>
      <c r="B126" s="453" t="s">
        <v>414</v>
      </c>
      <c r="C126" s="332">
        <v>992</v>
      </c>
      <c r="D126" s="333" t="s">
        <v>30</v>
      </c>
      <c r="E126" s="333" t="s">
        <v>30</v>
      </c>
      <c r="F126" s="334" t="s">
        <v>97</v>
      </c>
      <c r="G126" s="335" t="s">
        <v>74</v>
      </c>
      <c r="H126" s="335" t="s">
        <v>23</v>
      </c>
      <c r="I126" s="336" t="s">
        <v>131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79</v>
      </c>
      <c r="C127" s="332">
        <v>992</v>
      </c>
      <c r="D127" s="333" t="s">
        <v>30</v>
      </c>
      <c r="E127" s="333" t="s">
        <v>30</v>
      </c>
      <c r="F127" s="334" t="s">
        <v>97</v>
      </c>
      <c r="G127" s="335" t="s">
        <v>74</v>
      </c>
      <c r="H127" s="335" t="s">
        <v>23</v>
      </c>
      <c r="I127" s="336" t="s">
        <v>131</v>
      </c>
      <c r="J127" s="333" t="s">
        <v>80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521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65</v>
      </c>
      <c r="H130" s="335" t="s">
        <v>24</v>
      </c>
      <c r="I130" s="336" t="s">
        <v>126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171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74</v>
      </c>
      <c r="H131" s="335" t="s">
        <v>24</v>
      </c>
      <c r="I131" s="336" t="s">
        <v>126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108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74</v>
      </c>
      <c r="H132" s="335" t="s">
        <v>31</v>
      </c>
      <c r="I132" s="336" t="s">
        <v>126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172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74</v>
      </c>
      <c r="H133" s="335" t="s">
        <v>31</v>
      </c>
      <c r="I133" s="336" t="s">
        <v>128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106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74</v>
      </c>
      <c r="H134" s="335" t="s">
        <v>31</v>
      </c>
      <c r="I134" s="336" t="s">
        <v>128</v>
      </c>
      <c r="J134" s="333" t="s">
        <v>107</v>
      </c>
      <c r="K134" s="331">
        <v>5012.3999999999996</v>
      </c>
    </row>
    <row r="135" spans="1:14" ht="18.75" x14ac:dyDescent="0.3">
      <c r="A135" s="338"/>
      <c r="B135" s="423" t="s">
        <v>109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74</v>
      </c>
      <c r="H135" s="335" t="s">
        <v>32</v>
      </c>
      <c r="I135" s="336" t="s">
        <v>126</v>
      </c>
      <c r="J135" s="333"/>
      <c r="K135" s="331">
        <f>K136</f>
        <v>40</v>
      </c>
    </row>
    <row r="136" spans="1:14" ht="18.75" x14ac:dyDescent="0.3">
      <c r="A136" s="338"/>
      <c r="B136" s="353" t="s">
        <v>173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74</v>
      </c>
      <c r="H136" s="335" t="s">
        <v>32</v>
      </c>
      <c r="I136" s="336" t="s">
        <v>129</v>
      </c>
      <c r="J136" s="333"/>
      <c r="K136" s="331">
        <f>K137</f>
        <v>40</v>
      </c>
    </row>
    <row r="137" spans="1:14" ht="37.5" x14ac:dyDescent="0.3">
      <c r="A137" s="338"/>
      <c r="B137" s="353" t="s">
        <v>79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74</v>
      </c>
      <c r="H137" s="335" t="s">
        <v>32</v>
      </c>
      <c r="I137" s="336" t="s">
        <v>129</v>
      </c>
      <c r="J137" s="333" t="s">
        <v>80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57</v>
      </c>
      <c r="C140" s="332">
        <v>992</v>
      </c>
      <c r="D140" s="333">
        <v>10</v>
      </c>
      <c r="E140" s="333" t="s">
        <v>23</v>
      </c>
      <c r="F140" s="334" t="s">
        <v>78</v>
      </c>
      <c r="G140" s="335" t="s">
        <v>65</v>
      </c>
      <c r="H140" s="335" t="s">
        <v>24</v>
      </c>
      <c r="I140" s="336" t="s">
        <v>126</v>
      </c>
      <c r="J140" s="333"/>
      <c r="K140" s="331">
        <f>K143</f>
        <v>444</v>
      </c>
    </row>
    <row r="141" spans="1:14" ht="37.5" x14ac:dyDescent="0.3">
      <c r="A141" s="338"/>
      <c r="B141" s="423" t="s">
        <v>50</v>
      </c>
      <c r="C141" s="332">
        <v>992</v>
      </c>
      <c r="D141" s="333">
        <v>10</v>
      </c>
      <c r="E141" s="333" t="s">
        <v>23</v>
      </c>
      <c r="F141" s="334" t="s">
        <v>78</v>
      </c>
      <c r="G141" s="335" t="s">
        <v>89</v>
      </c>
      <c r="H141" s="335" t="s">
        <v>24</v>
      </c>
      <c r="I141" s="336" t="s">
        <v>126</v>
      </c>
      <c r="J141" s="333"/>
      <c r="K141" s="331">
        <f>K143</f>
        <v>444</v>
      </c>
    </row>
    <row r="142" spans="1:14" ht="18.75" x14ac:dyDescent="0.3">
      <c r="A142" s="338"/>
      <c r="B142" s="423" t="s">
        <v>110</v>
      </c>
      <c r="C142" s="332">
        <v>992</v>
      </c>
      <c r="D142" s="333">
        <v>10</v>
      </c>
      <c r="E142" s="333" t="s">
        <v>23</v>
      </c>
      <c r="F142" s="334" t="s">
        <v>78</v>
      </c>
      <c r="G142" s="335" t="s">
        <v>89</v>
      </c>
      <c r="H142" s="335" t="s">
        <v>24</v>
      </c>
      <c r="I142" s="336" t="s">
        <v>141</v>
      </c>
      <c r="J142" s="333"/>
      <c r="K142" s="331">
        <f>K143</f>
        <v>444</v>
      </c>
    </row>
    <row r="143" spans="1:14" ht="18.75" x14ac:dyDescent="0.3">
      <c r="A143" s="338"/>
      <c r="B143" s="455" t="s">
        <v>111</v>
      </c>
      <c r="C143" s="332">
        <v>992</v>
      </c>
      <c r="D143" s="333">
        <v>10</v>
      </c>
      <c r="E143" s="333" t="s">
        <v>23</v>
      </c>
      <c r="F143" s="334" t="s">
        <v>78</v>
      </c>
      <c r="G143" s="335" t="s">
        <v>89</v>
      </c>
      <c r="H143" s="335" t="s">
        <v>24</v>
      </c>
      <c r="I143" s="336" t="s">
        <v>141</v>
      </c>
      <c r="J143" s="333" t="s">
        <v>112</v>
      </c>
      <c r="K143" s="331">
        <v>444</v>
      </c>
    </row>
    <row r="144" spans="1:14" s="52" customFormat="1" ht="24" customHeight="1" x14ac:dyDescent="0.3">
      <c r="A144" s="337"/>
      <c r="B144" s="425" t="s">
        <v>113</v>
      </c>
      <c r="C144" s="341">
        <v>992</v>
      </c>
      <c r="D144" s="342" t="s">
        <v>97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415</v>
      </c>
      <c r="C145" s="332">
        <v>992</v>
      </c>
      <c r="D145" s="333" t="s">
        <v>97</v>
      </c>
      <c r="E145" s="333" t="s">
        <v>27</v>
      </c>
      <c r="F145" s="334" t="s">
        <v>41</v>
      </c>
      <c r="G145" s="335" t="s">
        <v>65</v>
      </c>
      <c r="H145" s="335" t="s">
        <v>24</v>
      </c>
      <c r="I145" s="336" t="s">
        <v>126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155</v>
      </c>
      <c r="C146" s="332">
        <v>992</v>
      </c>
      <c r="D146" s="333" t="s">
        <v>97</v>
      </c>
      <c r="E146" s="333" t="s">
        <v>27</v>
      </c>
      <c r="F146" s="334" t="s">
        <v>41</v>
      </c>
      <c r="G146" s="335" t="s">
        <v>74</v>
      </c>
      <c r="H146" s="335" t="s">
        <v>24</v>
      </c>
      <c r="I146" s="336" t="s">
        <v>126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155</v>
      </c>
      <c r="C147" s="332">
        <v>992</v>
      </c>
      <c r="D147" s="333" t="s">
        <v>97</v>
      </c>
      <c r="E147" s="333" t="s">
        <v>27</v>
      </c>
      <c r="F147" s="334" t="s">
        <v>41</v>
      </c>
      <c r="G147" s="335" t="s">
        <v>74</v>
      </c>
      <c r="H147" s="335" t="s">
        <v>24</v>
      </c>
      <c r="I147" s="336" t="s">
        <v>150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106</v>
      </c>
      <c r="C148" s="332">
        <v>992</v>
      </c>
      <c r="D148" s="333" t="s">
        <v>97</v>
      </c>
      <c r="E148" s="333" t="s">
        <v>27</v>
      </c>
      <c r="F148" s="334" t="s">
        <v>41</v>
      </c>
      <c r="G148" s="335" t="s">
        <v>74</v>
      </c>
      <c r="H148" s="335" t="s">
        <v>24</v>
      </c>
      <c r="I148" s="336" t="s">
        <v>150</v>
      </c>
      <c r="J148" s="333" t="s">
        <v>107</v>
      </c>
      <c r="K148" s="331">
        <v>20</v>
      </c>
    </row>
    <row r="149" spans="1:14" s="52" customFormat="1" ht="18.75" x14ac:dyDescent="0.3">
      <c r="A149" s="337"/>
      <c r="B149" s="425" t="s">
        <v>231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74</v>
      </c>
      <c r="H150" s="335" t="s">
        <v>24</v>
      </c>
      <c r="I150" s="336" t="s">
        <v>126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353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74</v>
      </c>
      <c r="H151" s="335" t="s">
        <v>24</v>
      </c>
      <c r="I151" s="336" t="s">
        <v>126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236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74</v>
      </c>
      <c r="H152" s="335" t="s">
        <v>24</v>
      </c>
      <c r="I152" s="336" t="s">
        <v>126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114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74</v>
      </c>
      <c r="H153" s="335" t="s">
        <v>27</v>
      </c>
      <c r="I153" s="336" t="s">
        <v>130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75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74</v>
      </c>
      <c r="H154" s="335" t="s">
        <v>27</v>
      </c>
      <c r="I154" s="336" t="s">
        <v>130</v>
      </c>
      <c r="J154" s="333" t="s">
        <v>76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514</v>
      </c>
      <c r="C157" s="332">
        <v>992</v>
      </c>
      <c r="D157" s="333" t="s">
        <v>41</v>
      </c>
      <c r="E157" s="333" t="s">
        <v>25</v>
      </c>
      <c r="F157" s="334" t="s">
        <v>98</v>
      </c>
      <c r="G157" s="335" t="s">
        <v>65</v>
      </c>
      <c r="H157" s="335" t="s">
        <v>24</v>
      </c>
      <c r="I157" s="336" t="s">
        <v>126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115</v>
      </c>
      <c r="C158" s="332">
        <v>992</v>
      </c>
      <c r="D158" s="333" t="s">
        <v>41</v>
      </c>
      <c r="E158" s="333" t="s">
        <v>25</v>
      </c>
      <c r="F158" s="334" t="s">
        <v>98</v>
      </c>
      <c r="G158" s="335" t="s">
        <v>74</v>
      </c>
      <c r="H158" s="335" t="s">
        <v>24</v>
      </c>
      <c r="I158" s="336" t="s">
        <v>126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56</v>
      </c>
      <c r="C159" s="332">
        <v>992</v>
      </c>
      <c r="D159" s="333" t="s">
        <v>41</v>
      </c>
      <c r="E159" s="333" t="s">
        <v>25</v>
      </c>
      <c r="F159" s="334" t="s">
        <v>98</v>
      </c>
      <c r="G159" s="335" t="s">
        <v>74</v>
      </c>
      <c r="H159" s="335" t="s">
        <v>24</v>
      </c>
      <c r="I159" s="336" t="s">
        <v>133</v>
      </c>
      <c r="J159" s="333"/>
      <c r="K159" s="331">
        <f>K160</f>
        <v>150</v>
      </c>
    </row>
    <row r="160" spans="1:14" ht="37.5" x14ac:dyDescent="0.3">
      <c r="A160" s="338"/>
      <c r="B160" s="353" t="s">
        <v>79</v>
      </c>
      <c r="C160" s="332">
        <v>992</v>
      </c>
      <c r="D160" s="333" t="s">
        <v>41</v>
      </c>
      <c r="E160" s="333" t="s">
        <v>25</v>
      </c>
      <c r="F160" s="334" t="s">
        <v>98</v>
      </c>
      <c r="G160" s="335" t="s">
        <v>74</v>
      </c>
      <c r="H160" s="335" t="s">
        <v>24</v>
      </c>
      <c r="I160" s="336" t="s">
        <v>133</v>
      </c>
      <c r="J160" s="333" t="s">
        <v>80</v>
      </c>
      <c r="K160" s="331">
        <v>150</v>
      </c>
    </row>
    <row r="161" spans="1:256" s="110" customFormat="1" ht="36" customHeight="1" x14ac:dyDescent="0.3">
      <c r="A161" s="350"/>
      <c r="B161" s="456" t="s">
        <v>159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159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158</v>
      </c>
      <c r="C163" s="466">
        <v>992</v>
      </c>
      <c r="D163" s="467" t="s">
        <v>42</v>
      </c>
      <c r="E163" s="468" t="s">
        <v>23</v>
      </c>
      <c r="F163" s="469" t="s">
        <v>160</v>
      </c>
      <c r="G163" s="470" t="s">
        <v>65</v>
      </c>
      <c r="H163" s="470" t="s">
        <v>24</v>
      </c>
      <c r="I163" s="471" t="s">
        <v>126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416</v>
      </c>
      <c r="C164" s="476">
        <v>992</v>
      </c>
      <c r="D164" s="477" t="s">
        <v>42</v>
      </c>
      <c r="E164" s="469" t="s">
        <v>23</v>
      </c>
      <c r="F164" s="468" t="s">
        <v>160</v>
      </c>
      <c r="G164" s="478" t="s">
        <v>67</v>
      </c>
      <c r="H164" s="478" t="s">
        <v>24</v>
      </c>
      <c r="I164" s="472" t="s">
        <v>126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161</v>
      </c>
      <c r="C165" s="466">
        <v>992</v>
      </c>
      <c r="D165" s="467" t="s">
        <v>42</v>
      </c>
      <c r="E165" s="468" t="s">
        <v>23</v>
      </c>
      <c r="F165" s="468" t="s">
        <v>160</v>
      </c>
      <c r="G165" s="478" t="s">
        <v>67</v>
      </c>
      <c r="H165" s="478" t="s">
        <v>24</v>
      </c>
      <c r="I165" s="472" t="s">
        <v>162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163</v>
      </c>
      <c r="C166" s="476">
        <v>992</v>
      </c>
      <c r="D166" s="477" t="s">
        <v>42</v>
      </c>
      <c r="E166" s="469" t="s">
        <v>23</v>
      </c>
      <c r="F166" s="469" t="s">
        <v>160</v>
      </c>
      <c r="G166" s="470" t="s">
        <v>67</v>
      </c>
      <c r="H166" s="470" t="s">
        <v>24</v>
      </c>
      <c r="I166" s="471" t="s">
        <v>162</v>
      </c>
      <c r="J166" s="471" t="s">
        <v>183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7" t="s">
        <v>354</v>
      </c>
      <c r="C168" s="568"/>
      <c r="D168" s="568"/>
      <c r="E168" s="568"/>
      <c r="F168" s="568"/>
      <c r="G168" s="568"/>
      <c r="H168" s="568"/>
      <c r="I168" s="568"/>
      <c r="J168" s="568"/>
      <c r="K168" s="568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309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80" t="s">
        <v>537</v>
      </c>
      <c r="C5" s="537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6" t="s">
        <v>417</v>
      </c>
      <c r="B8" s="577"/>
      <c r="C8" s="577"/>
    </row>
    <row r="9" spans="1:13" ht="18.75" x14ac:dyDescent="0.25">
      <c r="A9" s="577"/>
      <c r="B9" s="577"/>
      <c r="C9" s="577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202</v>
      </c>
      <c r="B11" s="169" t="s">
        <v>228</v>
      </c>
      <c r="C11" s="68" t="s">
        <v>147</v>
      </c>
      <c r="D11" s="28" t="s">
        <v>119</v>
      </c>
      <c r="E11" s="28" t="s">
        <v>118</v>
      </c>
    </row>
    <row r="12" spans="1:13" s="161" customFormat="1" ht="54.75" customHeight="1" x14ac:dyDescent="0.25">
      <c r="A12" s="168"/>
      <c r="B12" s="167" t="s">
        <v>227</v>
      </c>
      <c r="C12" s="163">
        <f>C13+C16+C22</f>
        <v>0</v>
      </c>
      <c r="G12" s="166"/>
    </row>
    <row r="13" spans="1:13" ht="45" customHeight="1" x14ac:dyDescent="0.25">
      <c r="A13" s="257" t="s">
        <v>225</v>
      </c>
      <c r="B13" s="241" t="s">
        <v>224</v>
      </c>
      <c r="C13" s="243">
        <v>0</v>
      </c>
    </row>
    <row r="14" spans="1:13" ht="45" customHeight="1" x14ac:dyDescent="0.25">
      <c r="A14" s="256" t="s">
        <v>223</v>
      </c>
      <c r="B14" s="256" t="s">
        <v>418</v>
      </c>
      <c r="C14" s="261">
        <v>0</v>
      </c>
    </row>
    <row r="15" spans="1:13" ht="36" customHeight="1" x14ac:dyDescent="0.25">
      <c r="A15" s="256" t="s">
        <v>367</v>
      </c>
      <c r="B15" s="256" t="s">
        <v>420</v>
      </c>
      <c r="C15" s="262">
        <v>0</v>
      </c>
    </row>
    <row r="16" spans="1:13" ht="30" customHeight="1" x14ac:dyDescent="0.25">
      <c r="A16" s="165" t="s">
        <v>217</v>
      </c>
      <c r="B16" s="164" t="s">
        <v>216</v>
      </c>
      <c r="C16" s="261">
        <f>C21</f>
        <v>-1000</v>
      </c>
    </row>
    <row r="17" spans="1:6" ht="43.5" customHeight="1" x14ac:dyDescent="0.25">
      <c r="A17" s="256" t="s">
        <v>222</v>
      </c>
      <c r="B17" s="159" t="s">
        <v>419</v>
      </c>
      <c r="C17" s="261">
        <f>C19</f>
        <v>0</v>
      </c>
    </row>
    <row r="18" spans="1:6" ht="60" customHeight="1" x14ac:dyDescent="0.25">
      <c r="A18" s="256" t="s">
        <v>222</v>
      </c>
      <c r="B18" s="256" t="s">
        <v>221</v>
      </c>
      <c r="C18" s="262">
        <v>0</v>
      </c>
    </row>
    <row r="19" spans="1:6" ht="57.75" customHeight="1" x14ac:dyDescent="0.25">
      <c r="A19" s="256" t="s">
        <v>356</v>
      </c>
      <c r="B19" s="256" t="s">
        <v>421</v>
      </c>
      <c r="C19" s="262">
        <v>0</v>
      </c>
    </row>
    <row r="20" spans="1:6" ht="52.5" customHeight="1" x14ac:dyDescent="0.25">
      <c r="A20" s="256" t="s">
        <v>220</v>
      </c>
      <c r="B20" s="256" t="s">
        <v>219</v>
      </c>
      <c r="C20" s="262">
        <f>C21</f>
        <v>-1000</v>
      </c>
    </row>
    <row r="21" spans="1:6" ht="53.25" customHeight="1" x14ac:dyDescent="0.25">
      <c r="A21" s="162" t="s">
        <v>215</v>
      </c>
      <c r="B21" s="162" t="s">
        <v>218</v>
      </c>
      <c r="C21" s="263">
        <v>-1000</v>
      </c>
    </row>
    <row r="22" spans="1:6" s="161" customFormat="1" ht="36" customHeight="1" x14ac:dyDescent="0.25">
      <c r="A22" s="260" t="s">
        <v>214</v>
      </c>
      <c r="B22" s="258" t="s">
        <v>213</v>
      </c>
      <c r="C22" s="264">
        <f>C26+C30</f>
        <v>1000</v>
      </c>
    </row>
    <row r="23" spans="1:6" ht="30" customHeight="1" x14ac:dyDescent="0.25">
      <c r="A23" s="256" t="s">
        <v>368</v>
      </c>
      <c r="B23" s="256" t="s">
        <v>423</v>
      </c>
      <c r="C23" s="261">
        <f>C26</f>
        <v>-23847.1</v>
      </c>
    </row>
    <row r="24" spans="1:6" ht="24.75" customHeight="1" x14ac:dyDescent="0.25">
      <c r="A24" s="256" t="s">
        <v>422</v>
      </c>
      <c r="B24" s="256" t="s">
        <v>369</v>
      </c>
      <c r="C24" s="265">
        <f>C26</f>
        <v>-23847.1</v>
      </c>
    </row>
    <row r="25" spans="1:6" ht="24.75" customHeight="1" x14ac:dyDescent="0.25">
      <c r="A25" s="266" t="s">
        <v>424</v>
      </c>
      <c r="B25" s="256" t="s">
        <v>425</v>
      </c>
      <c r="C25" s="265">
        <f>C26</f>
        <v>-23847.1</v>
      </c>
    </row>
    <row r="26" spans="1:6" ht="40.5" customHeight="1" x14ac:dyDescent="0.25">
      <c r="A26" s="268" t="s">
        <v>212</v>
      </c>
      <c r="B26" s="267" t="s">
        <v>211</v>
      </c>
      <c r="C26" s="265">
        <v>-23847.1</v>
      </c>
    </row>
    <row r="27" spans="1:6" ht="24.75" customHeight="1" x14ac:dyDescent="0.25">
      <c r="A27" s="256" t="s">
        <v>210</v>
      </c>
      <c r="B27" s="256" t="s">
        <v>426</v>
      </c>
      <c r="C27" s="265">
        <f>C30</f>
        <v>24847.1</v>
      </c>
    </row>
    <row r="28" spans="1:6" ht="24.75" customHeight="1" x14ac:dyDescent="0.25">
      <c r="A28" s="256" t="s">
        <v>209</v>
      </c>
      <c r="B28" s="256" t="s">
        <v>208</v>
      </c>
      <c r="C28" s="265">
        <f>C30</f>
        <v>24847.1</v>
      </c>
    </row>
    <row r="29" spans="1:6" ht="24.75" customHeight="1" x14ac:dyDescent="0.25">
      <c r="A29" s="256" t="s">
        <v>207</v>
      </c>
      <c r="B29" s="256" t="s">
        <v>206</v>
      </c>
      <c r="C29" s="265">
        <f>C30</f>
        <v>24847.1</v>
      </c>
    </row>
    <row r="30" spans="1:6" ht="39.75" customHeight="1" x14ac:dyDescent="0.25">
      <c r="A30" s="256" t="s">
        <v>205</v>
      </c>
      <c r="B30" s="256" t="s">
        <v>204</v>
      </c>
      <c r="C30" s="265">
        <v>24847.1</v>
      </c>
    </row>
    <row r="32" spans="1:6" ht="18.75" x14ac:dyDescent="0.3">
      <c r="A32" s="578" t="s">
        <v>340</v>
      </c>
      <c r="B32" s="579"/>
      <c r="C32" s="579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2021-07-28T06:55:37Z</cp:lastPrinted>
  <dcterms:created xsi:type="dcterms:W3CDTF">2010-11-10T14:00:24Z</dcterms:created>
  <dcterms:modified xsi:type="dcterms:W3CDTF">2021-08-18T11:33:36Z</dcterms:modified>
</cp:coreProperties>
</file>