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1155" windowWidth="12855" windowHeight="8730" tabRatio="849" firstSheet="1" activeTab="1"/>
  </bookViews>
  <sheets>
    <sheet name="Прил0" sheetId="48" r:id="rId1"/>
    <sheet name="Прил 1" sheetId="41" r:id="rId2"/>
    <sheet name="Прил 10+" sheetId="47" state="hidden" r:id="rId3"/>
  </sheets>
  <definedNames>
    <definedName name="_xlnm.Print_Area" localSheetId="1">'Прил 1'!$A$7:$F$42</definedName>
    <definedName name="_xlnm.Print_Area" localSheetId="0">Прил0!$A$1:$B$86</definedName>
  </definedNames>
  <calcPr calcId="145621"/>
</workbook>
</file>

<file path=xl/calcChain.xml><?xml version="1.0" encoding="utf-8"?>
<calcChain xmlns="http://schemas.openxmlformats.org/spreadsheetml/2006/main">
  <c r="C29" i="41" l="1"/>
  <c r="C30" i="41" l="1"/>
  <c r="J37" i="41" l="1"/>
  <c r="C18" i="41"/>
  <c r="C17" i="41" l="1"/>
  <c r="C19" i="41"/>
  <c r="C26" i="41" l="1"/>
  <c r="C24" i="41" l="1"/>
  <c r="C37" i="41" l="1"/>
  <c r="D17" i="41" l="1"/>
  <c r="E17" i="41" s="1"/>
  <c r="E18" i="41"/>
  <c r="E24" i="41"/>
  <c r="E34" i="41"/>
  <c r="D31" i="41" l="1"/>
  <c r="E31" i="41" s="1"/>
  <c r="G38" i="41"/>
  <c r="D37" i="41" l="1"/>
  <c r="E37" i="41" s="1"/>
</calcChain>
</file>

<file path=xl/sharedStrings.xml><?xml version="1.0" encoding="utf-8"?>
<sst xmlns="http://schemas.openxmlformats.org/spreadsheetml/2006/main" count="235" uniqueCount="203">
  <si>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</si>
  <si>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</si>
  <si>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</si>
  <si>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</si>
  <si>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</si>
  <si>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</si>
  <si>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</si>
  <si>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</si>
  <si>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</si>
  <si>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</si>
  <si>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</si>
  <si>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</si>
  <si>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</si>
  <si>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</si>
  <si>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</si>
  <si>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</si>
  <si>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</si>
  <si>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</si>
  <si>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</si>
  <si>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</si>
  <si>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Увеличение прочих остатков денежных средств бюджетов сельских поселений</t>
  </si>
  <si>
    <t>992 01 05 02 01 10 0000 510</t>
  </si>
  <si>
    <t>992 01 03 01 00 10 0000 810</t>
  </si>
  <si>
    <t>Прчие доходы от компенсации затрат бюджетов  сельских поселений</t>
  </si>
  <si>
    <t xml:space="preserve"> 1 01 02010 01 0000 110</t>
  </si>
  <si>
    <t xml:space="preserve"> 1 06 06033 10 0000 110</t>
  </si>
  <si>
    <t xml:space="preserve"> 1 06 06043 10 0000 110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</si>
  <si>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</si>
  <si>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</si>
  <si>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</si>
  <si>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</si>
  <si>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</si>
  <si>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</si>
  <si>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</si>
  <si>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</si>
  <si>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</si>
  <si>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</si>
  <si>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</si>
  <si>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</si>
  <si>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</si>
  <si>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</si>
  <si>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</si>
  <si>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</si>
  <si>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</si>
  <si>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</si>
  <si>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</si>
  <si>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</si>
  <si>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</si>
  <si>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</si>
  <si>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</si>
  <si>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</si>
  <si>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</si>
  <si>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</si>
  <si>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</si>
  <si>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</si>
  <si>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</si>
  <si>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</si>
  <si>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</si>
  <si>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</si>
  <si>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</si>
  <si>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</si>
  <si>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</si>
  <si>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</si>
  <si>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</si>
  <si>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</si>
  <si>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</si>
  <si>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</si>
  <si>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</si>
  <si>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</si>
  <si>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</si>
  <si>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</si>
  <si>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</si>
  <si>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</si>
  <si>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</si>
  <si>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</si>
  <si>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</si>
  <si>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</si>
  <si>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</si>
  <si>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</si>
  <si>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</si>
  <si>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</si>
  <si>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</si>
  <si>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</si>
  <si>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</si>
  <si>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</si>
  <si>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>2 02 15001 10 0000 150</t>
  </si>
  <si>
    <t>2 02 35118 10 0000 150</t>
  </si>
  <si>
    <t>2 02 30024 10 0000 150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</si>
  <si>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</si>
  <si>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</si>
  <si>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</si>
  <si>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</si>
  <si>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</si>
  <si>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</si>
  <si>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</si>
  <si>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</si>
  <si>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</si>
  <si>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</si>
  <si>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</si>
  <si>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</si>
  <si>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</si>
  <si>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</si>
  <si>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</si>
  <si>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</si>
  <si>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</si>
  <si>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</si>
  <si>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</si>
  <si>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</si>
  <si>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</si>
  <si>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</si>
  <si>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</si>
  <si>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</si>
  <si>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</si>
  <si>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</si>
  <si>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</si>
  <si>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</si>
  <si>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</si>
  <si>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</si>
  <si>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</si>
  <si>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</si>
  <si>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</si>
  <si>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</si>
  <si>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</si>
  <si>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</si>
  <si>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</si>
  <si>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</si>
  <si>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</si>
  <si>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</si>
  <si>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</si>
  <si>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</si>
  <si>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</si>
  <si>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</si>
  <si>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</si>
  <si>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</si>
  <si>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</si>
  <si>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</si>
  <si>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</si>
  <si>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</si>
  <si>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</si>
  <si>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</si>
  <si>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</si>
  <si>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</si>
  <si>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</si>
  <si>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</si>
  <si>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</si>
  <si>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</si>
  <si>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</si>
  <si>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</si>
  <si>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</si>
  <si>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</si>
  <si>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</si>
  <si>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</si>
  <si>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</si>
  <si>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</si>
  <si>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</si>
  <si>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</si>
  <si>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</si>
  <si>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</si>
  <si>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</si>
  <si>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</si>
  <si>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</si>
  <si>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</si>
  <si>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</si>
  <si>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</si>
  <si>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</si>
  <si>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</si>
  <si>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</si>
  <si>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</si>
  <si>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</si>
  <si>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</si>
  <si>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</si>
  <si>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</si>
  <si>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</si>
  <si>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</si>
  <si>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</si>
  <si>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</si>
  <si>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</si>
  <si>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</si>
  <si>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</si>
  <si>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</si>
  <si>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</si>
  <si>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</si>
  <si>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 xml:space="preserve">Объем поступлений доходов в местный бюджет по кодам видов (подвидов) доходов на 2023 год </t>
  </si>
  <si>
    <t>от_________________2022г.№_________</t>
  </si>
  <si>
    <t>Земельный налог, с физических лиц, обладающих земельным участком, расположенным в границах сельских поселений</t>
  </si>
  <si>
    <t xml:space="preserve"> 1 11 05035 10 0000 120</t>
  </si>
  <si>
    <t xml:space="preserve"> 1 13 02995 10 0000 130</t>
  </si>
  <si>
    <t xml:space="preserve"> 2 02 19999 10 0000 150</t>
  </si>
  <si>
    <t xml:space="preserve"> 2 02 29999 10 0000150</t>
  </si>
  <si>
    <t>от 22.12.2022г. № 175</t>
  </si>
  <si>
    <t xml:space="preserve">1 03 02240 01 0000 110 </t>
  </si>
  <si>
    <t xml:space="preserve"> 1 03 02230 01 0000 110                            </t>
  </si>
  <si>
    <t xml:space="preserve"> 1 03 02250 01 0000 110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</si>
  <si>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</si>
  <si>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1 03 02000 01 0000 110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</si>
  <si>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</si>
  <si>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</si>
  <si>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</si>
  <si>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НАЛОГОВЫЕ И НЕНАЛОГОВЫЕ ДОХОДЫ</t>
  </si>
  <si>
    <t>БЕЗВОЗМЕЗДНЫЕ ПОСТУПЛЕНИЯ</t>
  </si>
  <si>
    <t xml:space="preserve"> 2 02 49999 10 0000150</t>
  </si>
  <si>
    <t>от ________________ № ______</t>
  </si>
  <si>
    <t>Начальник финансового отдела                                                                  Кривовяз Н.Ю.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</si>
</sst>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">
    <xf numFmtId="0" fontId="0" fillId="0" borderId="0"/>
    <xf numFmtId="167" fontId="19" fillId="0" borderId="0" applyBorder="0" applyProtection="0"/>
    <xf numFmtId="166" fontId="19" fillId="0" borderId="0" applyBorder="0" applyProtection="0"/>
    <xf numFmtId="0" fontId="20" fillId="0" borderId="0" applyNumberFormat="0" applyBorder="0" applyProtection="0">
      <alignment horizontal="center"/>
    </xf>
    <xf numFmtId="0" fontId="20" fillId="0" borderId="0" applyNumberFormat="0" applyBorder="0" applyProtection="0">
      <alignment horizontal="center" textRotation="90"/>
    </xf>
    <xf numFmtId="0" fontId="21" fillId="0" borderId="0" applyNumberFormat="0" applyBorder="0" applyProtection="0"/>
    <xf numFmtId="168" fontId="21" fillId="0" borderId="0" applyBorder="0" applyProtection="0"/>
    <xf numFmtId="0" fontId="22" fillId="0" borderId="0"/>
    <xf numFmtId="166" fontId="19" fillId="0" borderId="0" applyBorder="0" applyProtection="0"/>
    <xf numFmtId="166" fontId="23" fillId="0" borderId="0" applyBorder="0" applyProtection="0"/>
    <xf numFmtId="0" fontId="19" fillId="0" borderId="0" applyNumberFormat="0" applyBorder="0" applyProtection="0"/>
    <xf numFmtId="0" fontId="24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107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0" fillId="3" borderId="0" xfId="0" applyFill="1"/>
    <xf numFmtId="165" fontId="0" fillId="3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3" borderId="0" xfId="0" applyNumberFormat="1" applyFont="1" applyFill="1" applyAlignment="1">
      <alignment horizontal="right"/>
    </xf>
    <xf numFmtId="0" fontId="26" fillId="0" borderId="0" xfId="0" applyFont="1"/>
    <xf numFmtId="165" fontId="4" fillId="3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8" fillId="3" borderId="0" xfId="0" applyFont="1" applyFill="1"/>
    <xf numFmtId="0" fontId="27" fillId="0" borderId="1" xfId="0" applyFont="1" applyBorder="1" applyAlignment="1">
      <alignment horizont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30" fillId="3" borderId="1" xfId="0" applyFont="1" applyFill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vertical="center" wrapText="1"/>
    </xf>
    <xf numFmtId="0" fontId="27" fillId="3" borderId="0" xfId="0" applyFont="1" applyFill="1" applyAlignment="1">
      <alignment vertical="center"/>
    </xf>
    <xf numFmtId="0" fontId="3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3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165" fontId="3" fillId="3" borderId="1" xfId="12" applyNumberFormat="1" applyFont="1" applyFill="1" applyBorder="1" applyAlignment="1">
      <alignment horizontal="center" vertical="top" wrapText="1"/>
    </xf>
    <xf numFmtId="165" fontId="4" fillId="3" borderId="1" xfId="12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justify" vertical="top" wrapText="1"/>
    </xf>
    <xf numFmtId="0" fontId="17" fillId="0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27" fillId="0" borderId="6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27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165" fontId="6" fillId="0" borderId="0" xfId="0" applyNumberFormat="1" applyFont="1" applyAlignment="1">
      <alignment horizontal="right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70" customWidth="1"/>
    <col min="3" max="3" width="9.28515625" customWidth="1"/>
  </cols>
  <sheetData>
    <row r="1" spans="1:2" ht="15.75" x14ac:dyDescent="0.25">
      <c r="B1" s="60" t="s">
        <v>19</v>
      </c>
    </row>
    <row r="2" spans="1:2" ht="15.75" x14ac:dyDescent="0.25">
      <c r="B2" s="60" t="s">
        <v>0</v>
      </c>
    </row>
    <row r="3" spans="1:2" ht="15.75" x14ac:dyDescent="0.25">
      <c r="A3" s="22"/>
      <c r="B3" s="60" t="s">
        <v>1</v>
      </c>
    </row>
    <row r="4" spans="1:2" ht="15.75" x14ac:dyDescent="0.25">
      <c r="B4" s="60" t="s">
        <v>2</v>
      </c>
    </row>
    <row r="5" spans="1:2" x14ac:dyDescent="0.25">
      <c r="B5" s="61" t="s">
        <v>183</v>
      </c>
    </row>
    <row r="6" spans="1:2" x14ac:dyDescent="0.25">
      <c r="B6" s="61"/>
    </row>
    <row r="7" spans="1:2" ht="63" customHeight="1" x14ac:dyDescent="0.3">
      <c r="A7" s="92" t="s">
        <v>27</v>
      </c>
      <c r="B7" s="92"/>
    </row>
    <row r="8" spans="1:2" ht="60" customHeight="1" x14ac:dyDescent="0.25">
      <c r="A8" s="93" t="s">
        <v>28</v>
      </c>
      <c r="B8" s="94"/>
    </row>
    <row r="9" spans="1:2" ht="16.5" customHeight="1" x14ac:dyDescent="0.25">
      <c r="A9" s="29">
        <v>1</v>
      </c>
      <c r="B9" s="38">
        <v>2</v>
      </c>
    </row>
    <row r="10" spans="1:2" ht="19.5" customHeight="1" x14ac:dyDescent="0.25">
      <c r="A10" s="95" t="s">
        <v>29</v>
      </c>
      <c r="B10" s="96"/>
    </row>
    <row r="11" spans="1:2" ht="66" customHeight="1" x14ac:dyDescent="0.25">
      <c r="A11" s="41" t="s">
        <v>88</v>
      </c>
      <c r="B11" s="62" t="s">
        <v>101</v>
      </c>
    </row>
    <row r="12" spans="1:2" ht="57" customHeight="1" x14ac:dyDescent="0.25">
      <c r="A12" s="42" t="s">
        <v>22</v>
      </c>
      <c r="B12" s="63" t="s">
        <v>102</v>
      </c>
    </row>
    <row r="13" spans="1:2" ht="39" customHeight="1" x14ac:dyDescent="0.25">
      <c r="A13" s="42" t="s">
        <v>21</v>
      </c>
      <c r="B13" s="63" t="s">
        <v>20</v>
      </c>
    </row>
    <row r="14" spans="1:2" ht="39.75" customHeight="1" x14ac:dyDescent="0.25">
      <c r="A14" s="42" t="s">
        <v>30</v>
      </c>
      <c r="B14" s="63" t="s">
        <v>31</v>
      </c>
    </row>
    <row r="15" spans="1:2" ht="72.75" customHeight="1" x14ac:dyDescent="0.25">
      <c r="A15" s="42" t="s">
        <v>79</v>
      </c>
      <c r="B15" s="64" t="s">
        <v>103</v>
      </c>
    </row>
    <row r="16" spans="1:2" ht="72" customHeight="1" x14ac:dyDescent="0.25">
      <c r="A16" s="42" t="s">
        <v>81</v>
      </c>
      <c r="B16" s="64" t="s">
        <v>104</v>
      </c>
    </row>
    <row r="17" spans="1:2" ht="81" customHeight="1" x14ac:dyDescent="0.25">
      <c r="A17" s="42" t="s">
        <v>105</v>
      </c>
      <c r="B17" s="64" t="s">
        <v>106</v>
      </c>
    </row>
    <row r="18" spans="1:2" ht="56.25" customHeight="1" x14ac:dyDescent="0.25">
      <c r="A18" s="42" t="s">
        <v>107</v>
      </c>
      <c r="B18" s="64" t="s">
        <v>108</v>
      </c>
    </row>
    <row r="19" spans="1:2" ht="62.25" customHeight="1" x14ac:dyDescent="0.25">
      <c r="A19" s="42" t="s">
        <v>109</v>
      </c>
      <c r="B19" s="64" t="s">
        <v>110</v>
      </c>
    </row>
    <row r="20" spans="1:2" ht="91.5" customHeight="1" x14ac:dyDescent="0.25">
      <c r="A20" s="42" t="s">
        <v>111</v>
      </c>
      <c r="B20" s="64" t="s">
        <v>112</v>
      </c>
    </row>
    <row r="21" spans="1:2" ht="46.5" customHeight="1" x14ac:dyDescent="0.25">
      <c r="A21" s="42" t="s">
        <v>113</v>
      </c>
      <c r="B21" s="64" t="s">
        <v>114</v>
      </c>
    </row>
    <row r="22" spans="1:2" ht="75" x14ac:dyDescent="0.25">
      <c r="A22" s="42" t="s">
        <v>115</v>
      </c>
      <c r="B22" s="64" t="s">
        <v>116</v>
      </c>
    </row>
    <row r="23" spans="1:2" ht="37.5" x14ac:dyDescent="0.25">
      <c r="A23" s="42" t="s">
        <v>180</v>
      </c>
      <c r="B23" s="64" t="s">
        <v>181</v>
      </c>
    </row>
    <row r="24" spans="1:2" ht="43.5" customHeight="1" x14ac:dyDescent="0.25">
      <c r="A24" s="42" t="s">
        <v>117</v>
      </c>
      <c r="B24" s="64" t="s">
        <v>118</v>
      </c>
    </row>
    <row r="25" spans="1:2" ht="46.5" customHeight="1" x14ac:dyDescent="0.25">
      <c r="A25" s="42" t="s">
        <v>32</v>
      </c>
      <c r="B25" s="64" t="s">
        <v>33</v>
      </c>
    </row>
    <row r="26" spans="1:2" ht="56.25" customHeight="1" x14ac:dyDescent="0.25">
      <c r="A26" s="42" t="s">
        <v>34</v>
      </c>
      <c r="B26" s="64" t="s">
        <v>35</v>
      </c>
    </row>
    <row r="27" spans="1:2" ht="38.25" customHeight="1" x14ac:dyDescent="0.25">
      <c r="A27" s="42" t="s">
        <v>36</v>
      </c>
      <c r="B27" s="63" t="s">
        <v>37</v>
      </c>
    </row>
    <row r="28" spans="1:2" ht="87.75" customHeight="1" x14ac:dyDescent="0.25">
      <c r="A28" s="42" t="s">
        <v>176</v>
      </c>
      <c r="B28" s="63" t="s">
        <v>177</v>
      </c>
    </row>
    <row r="29" spans="1:2" ht="87.75" customHeight="1" x14ac:dyDescent="0.25">
      <c r="A29" s="42" t="s">
        <v>178</v>
      </c>
      <c r="B29" s="63" t="s">
        <v>179</v>
      </c>
    </row>
    <row r="30" spans="1:2" ht="66" customHeight="1" x14ac:dyDescent="0.25">
      <c r="A30" s="42" t="s">
        <v>157</v>
      </c>
      <c r="B30" s="65" t="s">
        <v>158</v>
      </c>
    </row>
    <row r="31" spans="1:2" ht="63" customHeight="1" x14ac:dyDescent="0.25">
      <c r="A31" s="46" t="s">
        <v>119</v>
      </c>
      <c r="B31" s="57" t="s">
        <v>120</v>
      </c>
    </row>
    <row r="32" spans="1:2" ht="54" customHeight="1" x14ac:dyDescent="0.25">
      <c r="A32" s="46" t="s">
        <v>121</v>
      </c>
      <c r="B32" s="57" t="s">
        <v>122</v>
      </c>
    </row>
    <row r="33" spans="1:2" s="22" customFormat="1" ht="37.5" x14ac:dyDescent="0.25">
      <c r="A33" s="46" t="s">
        <v>123</v>
      </c>
      <c r="B33" s="57" t="s">
        <v>124</v>
      </c>
    </row>
    <row r="34" spans="1:2" ht="81" customHeight="1" x14ac:dyDescent="0.3">
      <c r="A34" s="40" t="s">
        <v>125</v>
      </c>
      <c r="B34" s="57" t="s">
        <v>126</v>
      </c>
    </row>
    <row r="35" spans="1:2" ht="37.5" x14ac:dyDescent="0.3">
      <c r="A35" s="40" t="s">
        <v>127</v>
      </c>
      <c r="B35" s="57" t="s">
        <v>128</v>
      </c>
    </row>
    <row r="36" spans="1:2" ht="56.25" x14ac:dyDescent="0.3">
      <c r="A36" s="40" t="s">
        <v>129</v>
      </c>
      <c r="B36" s="57" t="s">
        <v>130</v>
      </c>
    </row>
    <row r="37" spans="1:2" ht="81.75" customHeight="1" x14ac:dyDescent="0.3">
      <c r="A37" s="40" t="s">
        <v>131</v>
      </c>
      <c r="B37" s="57" t="s">
        <v>132</v>
      </c>
    </row>
    <row r="38" spans="1:2" ht="36.75" customHeight="1" x14ac:dyDescent="0.3">
      <c r="A38" s="40" t="s">
        <v>133</v>
      </c>
      <c r="B38" s="57" t="s">
        <v>134</v>
      </c>
    </row>
    <row r="39" spans="1:2" ht="59.25" customHeight="1" x14ac:dyDescent="0.3">
      <c r="A39" s="40" t="s">
        <v>135</v>
      </c>
      <c r="B39" s="57" t="s">
        <v>136</v>
      </c>
    </row>
    <row r="40" spans="1:2" ht="56.25" customHeight="1" x14ac:dyDescent="0.25">
      <c r="A40" s="84" t="s">
        <v>137</v>
      </c>
      <c r="B40" s="86" t="s">
        <v>38</v>
      </c>
    </row>
    <row r="41" spans="1:2" ht="22.5" customHeight="1" x14ac:dyDescent="0.25">
      <c r="A41" s="84"/>
      <c r="B41" s="86"/>
    </row>
    <row r="42" spans="1:2" ht="65.25" customHeight="1" x14ac:dyDescent="0.25">
      <c r="A42" s="46" t="s">
        <v>138</v>
      </c>
      <c r="B42" s="57" t="s">
        <v>139</v>
      </c>
    </row>
    <row r="43" spans="1:2" ht="44.25" customHeight="1" x14ac:dyDescent="0.25">
      <c r="A43" s="42" t="s">
        <v>39</v>
      </c>
      <c r="B43" s="63" t="s">
        <v>40</v>
      </c>
    </row>
    <row r="44" spans="1:2" ht="27" customHeight="1" x14ac:dyDescent="0.25">
      <c r="A44" s="42" t="s">
        <v>41</v>
      </c>
      <c r="B44" s="63" t="s">
        <v>42</v>
      </c>
    </row>
    <row r="45" spans="1:2" ht="36" customHeight="1" x14ac:dyDescent="0.25">
      <c r="A45" s="47" t="s">
        <v>140</v>
      </c>
      <c r="B45" s="57" t="s">
        <v>141</v>
      </c>
    </row>
    <row r="46" spans="1:2" ht="15" customHeight="1" x14ac:dyDescent="0.25">
      <c r="A46" s="91" t="s">
        <v>41</v>
      </c>
      <c r="B46" s="86" t="s">
        <v>142</v>
      </c>
    </row>
    <row r="47" spans="1:2" ht="30" customHeight="1" x14ac:dyDescent="0.25">
      <c r="A47" s="91"/>
      <c r="B47" s="86"/>
    </row>
    <row r="48" spans="1:2" ht="18.75" x14ac:dyDescent="0.25">
      <c r="A48" s="43" t="s">
        <v>159</v>
      </c>
      <c r="B48" s="57" t="s">
        <v>11</v>
      </c>
    </row>
    <row r="49" spans="1:2" ht="39.75" customHeight="1" x14ac:dyDescent="0.25">
      <c r="A49" s="43" t="s">
        <v>89</v>
      </c>
      <c r="B49" s="63" t="s">
        <v>43</v>
      </c>
    </row>
    <row r="50" spans="1:2" ht="51" customHeight="1" x14ac:dyDescent="0.25">
      <c r="A50" s="43" t="s">
        <v>160</v>
      </c>
      <c r="B50" s="49" t="s">
        <v>161</v>
      </c>
    </row>
    <row r="51" spans="1:2" ht="35.25" customHeight="1" x14ac:dyDescent="0.25">
      <c r="A51" s="43" t="s">
        <v>162</v>
      </c>
      <c r="B51" s="66" t="s">
        <v>163</v>
      </c>
    </row>
    <row r="52" spans="1:2" ht="69.75" customHeight="1" x14ac:dyDescent="0.25">
      <c r="A52" s="43" t="s">
        <v>90</v>
      </c>
      <c r="B52" s="63" t="s">
        <v>44</v>
      </c>
    </row>
    <row r="53" spans="1:2" ht="69.75" customHeight="1" x14ac:dyDescent="0.25">
      <c r="A53" s="50" t="s">
        <v>174</v>
      </c>
      <c r="B53" s="67" t="s">
        <v>175</v>
      </c>
    </row>
    <row r="54" spans="1:2" ht="63" customHeight="1" x14ac:dyDescent="0.25">
      <c r="A54" s="43" t="s">
        <v>164</v>
      </c>
      <c r="B54" s="67" t="s">
        <v>165</v>
      </c>
    </row>
    <row r="55" spans="1:2" s="31" customFormat="1" ht="37.5" customHeight="1" x14ac:dyDescent="0.25">
      <c r="A55" s="43" t="s">
        <v>166</v>
      </c>
      <c r="B55" s="56" t="s">
        <v>167</v>
      </c>
    </row>
    <row r="56" spans="1:2" s="31" customFormat="1" ht="41.25" customHeight="1" x14ac:dyDescent="0.25">
      <c r="A56" s="43" t="s">
        <v>168</v>
      </c>
      <c r="B56" s="56" t="s">
        <v>169</v>
      </c>
    </row>
    <row r="57" spans="1:2" ht="34.5" customHeight="1" x14ac:dyDescent="0.25">
      <c r="A57" s="44" t="s">
        <v>143</v>
      </c>
      <c r="B57" s="57" t="s">
        <v>144</v>
      </c>
    </row>
    <row r="58" spans="1:2" ht="38.25" customHeight="1" x14ac:dyDescent="0.25">
      <c r="A58" s="38" t="s">
        <v>91</v>
      </c>
      <c r="B58" s="63" t="s">
        <v>10</v>
      </c>
    </row>
    <row r="59" spans="1:2" ht="54.75" customHeight="1" x14ac:dyDescent="0.25">
      <c r="A59" s="38" t="s">
        <v>92</v>
      </c>
      <c r="B59" s="63" t="s">
        <v>9</v>
      </c>
    </row>
    <row r="60" spans="1:2" ht="46.5" customHeight="1" x14ac:dyDescent="0.25">
      <c r="A60" s="38" t="s">
        <v>93</v>
      </c>
      <c r="B60" s="63" t="s">
        <v>8</v>
      </c>
    </row>
    <row r="61" spans="1:2" ht="31.5" customHeight="1" x14ac:dyDescent="0.25">
      <c r="A61" s="38" t="s">
        <v>94</v>
      </c>
      <c r="B61" s="63" t="s">
        <v>45</v>
      </c>
    </row>
    <row r="62" spans="1:2" ht="57.75" customHeight="1" x14ac:dyDescent="0.25">
      <c r="A62" s="23" t="s">
        <v>95</v>
      </c>
      <c r="B62" s="63" t="s">
        <v>46</v>
      </c>
    </row>
    <row r="63" spans="1:2" ht="31.5" customHeight="1" x14ac:dyDescent="0.25">
      <c r="A63" s="23" t="s">
        <v>96</v>
      </c>
      <c r="B63" s="63" t="s">
        <v>47</v>
      </c>
    </row>
    <row r="64" spans="1:2" ht="32.25" customHeight="1" x14ac:dyDescent="0.25">
      <c r="A64" s="21" t="s">
        <v>48</v>
      </c>
      <c r="B64" s="63" t="s">
        <v>49</v>
      </c>
    </row>
    <row r="65" spans="1:93" s="22" customFormat="1" ht="75" x14ac:dyDescent="0.25">
      <c r="A65" s="46" t="s">
        <v>145</v>
      </c>
      <c r="B65" s="57" t="s">
        <v>146</v>
      </c>
    </row>
    <row r="66" spans="1:93" ht="46.5" customHeight="1" x14ac:dyDescent="0.25">
      <c r="A66" s="46" t="s">
        <v>147</v>
      </c>
      <c r="B66" s="57" t="s">
        <v>148</v>
      </c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</row>
    <row r="67" spans="1:93" ht="31.5" customHeight="1" x14ac:dyDescent="0.25">
      <c r="A67" s="46" t="s">
        <v>149</v>
      </c>
      <c r="B67" s="57" t="s">
        <v>49</v>
      </c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</row>
    <row r="68" spans="1:93" ht="66.75" customHeight="1" x14ac:dyDescent="0.25">
      <c r="A68" s="21" t="s">
        <v>50</v>
      </c>
      <c r="B68" s="63" t="s">
        <v>82</v>
      </c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</row>
    <row r="69" spans="1:93" ht="57" customHeight="1" x14ac:dyDescent="0.25">
      <c r="A69" s="21" t="s">
        <v>97</v>
      </c>
      <c r="B69" s="63" t="s">
        <v>51</v>
      </c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</row>
    <row r="70" spans="1:93" ht="43.5" customHeight="1" x14ac:dyDescent="0.25">
      <c r="A70" s="21" t="s">
        <v>52</v>
      </c>
      <c r="B70" s="63" t="s">
        <v>53</v>
      </c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</row>
    <row r="71" spans="1:93" ht="60" customHeight="1" x14ac:dyDescent="0.25">
      <c r="A71" s="44" t="s">
        <v>150</v>
      </c>
      <c r="B71" s="57" t="s">
        <v>51</v>
      </c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</row>
    <row r="72" spans="1:93" ht="46.5" customHeight="1" x14ac:dyDescent="0.25">
      <c r="A72" s="42" t="s">
        <v>151</v>
      </c>
      <c r="B72" s="57" t="s">
        <v>152</v>
      </c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</row>
    <row r="73" spans="1:93" ht="38.25" thickBot="1" x14ac:dyDescent="0.3">
      <c r="A73" s="45" t="s">
        <v>98</v>
      </c>
      <c r="B73" s="68" t="s">
        <v>54</v>
      </c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</row>
    <row r="74" spans="1:93" ht="20.25" thickBot="1" x14ac:dyDescent="0.3">
      <c r="A74" s="81" t="s">
        <v>55</v>
      </c>
      <c r="B74" s="8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</row>
    <row r="75" spans="1:93" ht="15" customHeight="1" x14ac:dyDescent="0.25">
      <c r="A75" s="83" t="s">
        <v>153</v>
      </c>
      <c r="B75" s="85" t="s">
        <v>51</v>
      </c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</row>
    <row r="76" spans="1:93" ht="48.75" customHeight="1" x14ac:dyDescent="0.25">
      <c r="A76" s="84"/>
      <c r="B76" s="86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</row>
    <row r="77" spans="1:93" ht="19.5" thickBot="1" x14ac:dyDescent="0.3">
      <c r="A77" s="46" t="s">
        <v>154</v>
      </c>
      <c r="B77" s="57" t="s">
        <v>40</v>
      </c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  <c r="BA77" s="22"/>
      <c r="BB77" s="22"/>
      <c r="BC77" s="22"/>
      <c r="BD77" s="22"/>
      <c r="BE77" s="22"/>
      <c r="BF77" s="22"/>
      <c r="BG77" s="22"/>
      <c r="BH77" s="22"/>
      <c r="BI77" s="22"/>
      <c r="BJ77" s="22"/>
      <c r="BK77" s="22"/>
      <c r="BL77" s="22"/>
      <c r="BM77" s="22"/>
      <c r="BN77" s="22"/>
      <c r="BO77" s="22"/>
      <c r="BP77" s="22"/>
      <c r="BQ77" s="22"/>
      <c r="BR77" s="22"/>
      <c r="BS77" s="22"/>
      <c r="BT77" s="22"/>
      <c r="BU77" s="22"/>
      <c r="BV77" s="22"/>
      <c r="BW77" s="22"/>
      <c r="BX77" s="22"/>
      <c r="BY77" s="22"/>
      <c r="BZ77" s="22"/>
      <c r="CA77" s="22"/>
      <c r="CB77" s="22"/>
      <c r="CC77" s="22"/>
      <c r="CD77" s="22"/>
      <c r="CE77" s="22"/>
      <c r="CF77" s="22"/>
      <c r="CG77" s="22"/>
      <c r="CH77" s="22"/>
      <c r="CI77" s="22"/>
      <c r="CJ77" s="22"/>
      <c r="CK77" s="22"/>
      <c r="CL77" s="22"/>
      <c r="CM77" s="22"/>
      <c r="CN77" s="22"/>
      <c r="CO77" s="22"/>
    </row>
    <row r="78" spans="1:93" ht="20.25" thickBot="1" x14ac:dyDescent="0.3">
      <c r="A78" s="87" t="s">
        <v>155</v>
      </c>
      <c r="B78" s="88"/>
    </row>
    <row r="79" spans="1:93" ht="56.25" x14ac:dyDescent="0.25">
      <c r="A79" s="48" t="s">
        <v>156</v>
      </c>
      <c r="B79" s="58" t="s">
        <v>38</v>
      </c>
    </row>
    <row r="80" spans="1:93" ht="18.75" x14ac:dyDescent="0.25">
      <c r="A80" s="51"/>
      <c r="B80" s="52"/>
    </row>
    <row r="81" spans="1:3" ht="18.75" x14ac:dyDescent="0.25">
      <c r="A81" s="51"/>
      <c r="B81" s="52"/>
    </row>
    <row r="82" spans="1:3" ht="15.75" x14ac:dyDescent="0.25">
      <c r="A82" s="35" t="s">
        <v>170</v>
      </c>
      <c r="B82" s="69"/>
    </row>
    <row r="86" spans="1:3" ht="18.75" x14ac:dyDescent="0.25">
      <c r="B86" s="89"/>
      <c r="C86" s="90"/>
    </row>
  </sheetData>
  <mergeCells count="12">
    <mergeCell ref="A46:A47"/>
    <mergeCell ref="B46:B47"/>
    <mergeCell ref="A7:B7"/>
    <mergeCell ref="A8:B8"/>
    <mergeCell ref="A10:B10"/>
    <mergeCell ref="A40:A41"/>
    <mergeCell ref="B40:B41"/>
    <mergeCell ref="A74:B74"/>
    <mergeCell ref="A75:A76"/>
    <mergeCell ref="B75:B76"/>
    <mergeCell ref="A78:B78"/>
    <mergeCell ref="B86:C8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topLeftCell="A22" zoomScale="80" zoomScaleNormal="80" zoomScaleSheetLayoutView="106" workbookViewId="0">
      <selection activeCell="C29" sqref="C29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32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17.85546875" customWidth="1"/>
    <col min="14" max="14" width="13" bestFit="1" customWidth="1"/>
  </cols>
  <sheetData>
    <row r="1" spans="1:12" ht="15.75" x14ac:dyDescent="0.25">
      <c r="C1" s="34" t="s">
        <v>19</v>
      </c>
    </row>
    <row r="2" spans="1:12" ht="15.75" x14ac:dyDescent="0.25">
      <c r="C2" s="71" t="s">
        <v>0</v>
      </c>
    </row>
    <row r="3" spans="1:12" ht="15.75" x14ac:dyDescent="0.25">
      <c r="C3" s="71" t="s">
        <v>1</v>
      </c>
    </row>
    <row r="4" spans="1:12" ht="15.75" x14ac:dyDescent="0.25">
      <c r="C4" s="71" t="s">
        <v>2</v>
      </c>
    </row>
    <row r="5" spans="1:12" x14ac:dyDescent="0.25">
      <c r="B5" s="97" t="s">
        <v>201</v>
      </c>
      <c r="C5" s="90"/>
    </row>
    <row r="7" spans="1:12" ht="15.75" x14ac:dyDescent="0.25">
      <c r="C7" s="34" t="s">
        <v>19</v>
      </c>
    </row>
    <row r="8" spans="1:12" ht="15.75" x14ac:dyDescent="0.25">
      <c r="C8" s="71" t="s">
        <v>0</v>
      </c>
    </row>
    <row r="9" spans="1:12" ht="15.75" x14ac:dyDescent="0.25">
      <c r="C9" s="71" t="s">
        <v>1</v>
      </c>
    </row>
    <row r="10" spans="1:12" ht="15.75" x14ac:dyDescent="0.25">
      <c r="C10" s="71" t="s">
        <v>2</v>
      </c>
    </row>
    <row r="11" spans="1:12" x14ac:dyDescent="0.25">
      <c r="B11" s="97" t="s">
        <v>189</v>
      </c>
      <c r="C11" s="90"/>
    </row>
    <row r="13" spans="1:12" ht="33.75" customHeight="1" x14ac:dyDescent="0.3">
      <c r="A13" s="100" t="s">
        <v>182</v>
      </c>
      <c r="B13" s="100"/>
      <c r="C13" s="100"/>
      <c r="L13" s="39"/>
    </row>
    <row r="14" spans="1:12" ht="18.75" x14ac:dyDescent="0.3">
      <c r="A14" s="100"/>
      <c r="B14" s="100"/>
      <c r="C14" s="100"/>
    </row>
    <row r="15" spans="1:12" ht="18.75" x14ac:dyDescent="0.3">
      <c r="C15" s="72" t="s">
        <v>3</v>
      </c>
    </row>
    <row r="16" spans="1:12" ht="38.25" x14ac:dyDescent="0.25">
      <c r="A16" s="12" t="s">
        <v>18</v>
      </c>
      <c r="B16" s="12" t="s">
        <v>17</v>
      </c>
      <c r="C16" s="59" t="s">
        <v>6</v>
      </c>
      <c r="D16" s="2" t="s">
        <v>5</v>
      </c>
      <c r="E16" s="2" t="s">
        <v>4</v>
      </c>
    </row>
    <row r="17" spans="1:11" ht="18.75" x14ac:dyDescent="0.25">
      <c r="A17" s="12" t="s">
        <v>16</v>
      </c>
      <c r="B17" s="11" t="s">
        <v>198</v>
      </c>
      <c r="C17" s="73">
        <f>C18+C19+C23+C24+C27+C28+C29</f>
        <v>22537.1</v>
      </c>
      <c r="D17" s="6">
        <f>SUM(D18:D28)</f>
        <v>1616.9</v>
      </c>
      <c r="E17" s="4" t="e">
        <f>D17/#REF!*100</f>
        <v>#REF!</v>
      </c>
      <c r="G17">
        <v>10895.6</v>
      </c>
      <c r="H17" s="1">
        <v>0</v>
      </c>
    </row>
    <row r="18" spans="1:11" ht="130.5" customHeight="1" x14ac:dyDescent="0.25">
      <c r="A18" s="17" t="s">
        <v>24</v>
      </c>
      <c r="B18" s="14" t="s">
        <v>193</v>
      </c>
      <c r="C18" s="74">
        <f>3800+200+500</f>
        <v>4500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  <c r="J18" s="70"/>
    </row>
    <row r="19" spans="1:11" ht="93.75" customHeight="1" x14ac:dyDescent="0.25">
      <c r="A19" s="78" t="s">
        <v>194</v>
      </c>
      <c r="B19" s="14" t="s">
        <v>195</v>
      </c>
      <c r="C19" s="74">
        <f>C20+C21+C22</f>
        <v>4407.1000000000004</v>
      </c>
      <c r="D19" s="7"/>
      <c r="E19" s="3"/>
      <c r="H19" s="1"/>
    </row>
    <row r="20" spans="1:11" ht="62.25" customHeight="1" x14ac:dyDescent="0.25">
      <c r="A20" s="76" t="s">
        <v>191</v>
      </c>
      <c r="B20" s="79" t="s">
        <v>171</v>
      </c>
      <c r="C20" s="74">
        <v>2400</v>
      </c>
      <c r="D20" s="7"/>
      <c r="E20" s="3"/>
      <c r="H20" s="1"/>
    </row>
    <row r="21" spans="1:11" ht="62.25" customHeight="1" x14ac:dyDescent="0.25">
      <c r="A21" s="38" t="s">
        <v>190</v>
      </c>
      <c r="B21" s="77" t="s">
        <v>196</v>
      </c>
      <c r="C21" s="74">
        <v>15</v>
      </c>
      <c r="D21" s="7"/>
      <c r="E21" s="3"/>
      <c r="H21" s="1"/>
    </row>
    <row r="22" spans="1:11" ht="62.25" customHeight="1" x14ac:dyDescent="0.25">
      <c r="A22" s="38" t="s">
        <v>192</v>
      </c>
      <c r="B22" s="77" t="s">
        <v>197</v>
      </c>
      <c r="C22" s="74">
        <v>1992.1</v>
      </c>
      <c r="D22" s="7"/>
      <c r="E22" s="3"/>
      <c r="H22" s="1"/>
    </row>
    <row r="23" spans="1:11" ht="22.5" customHeight="1" x14ac:dyDescent="0.25">
      <c r="A23" s="15" t="s">
        <v>84</v>
      </c>
      <c r="B23" s="14" t="s">
        <v>13</v>
      </c>
      <c r="C23" s="74">
        <v>375</v>
      </c>
      <c r="D23" s="7"/>
      <c r="E23" s="3"/>
      <c r="H23" s="1"/>
    </row>
    <row r="24" spans="1:11" ht="19.5" customHeight="1" x14ac:dyDescent="0.25">
      <c r="A24" s="18" t="s">
        <v>172</v>
      </c>
      <c r="B24" s="14" t="s">
        <v>173</v>
      </c>
      <c r="C24" s="74">
        <f>C25+C26</f>
        <v>6400</v>
      </c>
      <c r="D24" s="13">
        <v>1075.9000000000001</v>
      </c>
      <c r="E24" s="3" t="e">
        <f>D24/#REF!*100</f>
        <v>#REF!</v>
      </c>
      <c r="G24">
        <v>2146.9</v>
      </c>
      <c r="H24" s="1">
        <v>-871.79999999999973</v>
      </c>
    </row>
    <row r="25" spans="1:11" ht="39" customHeight="1" x14ac:dyDescent="0.25">
      <c r="A25" s="18" t="s">
        <v>25</v>
      </c>
      <c r="B25" s="14" t="s">
        <v>83</v>
      </c>
      <c r="C25" s="74">
        <v>1200</v>
      </c>
      <c r="D25" s="13">
        <v>6.8</v>
      </c>
      <c r="E25" s="3" t="e">
        <v>#REF!</v>
      </c>
      <c r="G25">
        <v>10.6</v>
      </c>
      <c r="H25" s="1">
        <v>0</v>
      </c>
    </row>
    <row r="26" spans="1:11" ht="56.25" x14ac:dyDescent="0.25">
      <c r="A26" s="18" t="s">
        <v>26</v>
      </c>
      <c r="B26" s="53" t="s">
        <v>184</v>
      </c>
      <c r="C26" s="74">
        <f>5000+200</f>
        <v>5200</v>
      </c>
      <c r="D26" s="13"/>
      <c r="E26" s="3"/>
      <c r="H26" s="1"/>
    </row>
    <row r="27" spans="1:11" ht="37.5" customHeight="1" x14ac:dyDescent="0.25">
      <c r="A27" s="18" t="s">
        <v>15</v>
      </c>
      <c r="B27" s="14" t="s">
        <v>14</v>
      </c>
      <c r="C27" s="74">
        <v>3500</v>
      </c>
      <c r="D27" s="7"/>
      <c r="E27" s="3"/>
      <c r="H27" s="1"/>
    </row>
    <row r="28" spans="1:11" ht="84.75" customHeight="1" x14ac:dyDescent="0.3">
      <c r="A28" s="18" t="s">
        <v>185</v>
      </c>
      <c r="B28" s="33" t="s">
        <v>80</v>
      </c>
      <c r="C28" s="75">
        <v>290</v>
      </c>
      <c r="D28" s="7"/>
      <c r="E28" s="3"/>
      <c r="H28" s="1"/>
      <c r="J28">
        <v>190</v>
      </c>
    </row>
    <row r="29" spans="1:11" ht="37.5" x14ac:dyDescent="0.3">
      <c r="A29" s="54" t="s">
        <v>186</v>
      </c>
      <c r="B29" s="55" t="s">
        <v>23</v>
      </c>
      <c r="C29" s="75">
        <f>100+210+2400+255+100</f>
        <v>3065</v>
      </c>
      <c r="D29" s="7"/>
      <c r="E29" s="3"/>
      <c r="H29" s="1"/>
      <c r="J29">
        <v>100</v>
      </c>
    </row>
    <row r="30" spans="1:11" ht="18.75" x14ac:dyDescent="0.25">
      <c r="A30" s="19" t="s">
        <v>12</v>
      </c>
      <c r="B30" s="11" t="s">
        <v>199</v>
      </c>
      <c r="C30" s="73">
        <f>C31+C34+C35+C32+C33+C36</f>
        <v>25148.399999999998</v>
      </c>
      <c r="D30" s="7"/>
      <c r="E30" s="3"/>
      <c r="H30" s="1"/>
      <c r="K30" s="1"/>
    </row>
    <row r="31" spans="1:11" ht="37.5" x14ac:dyDescent="0.25">
      <c r="A31" s="37" t="s">
        <v>85</v>
      </c>
      <c r="B31" s="10" t="s">
        <v>11</v>
      </c>
      <c r="C31" s="36">
        <v>8629.7999999999993</v>
      </c>
      <c r="D31" s="5" t="e">
        <f>#REF!+D34+#REF!+#REF!</f>
        <v>#REF!</v>
      </c>
      <c r="E31" s="4" t="e">
        <f>D31/#REF!*100</f>
        <v>#REF!</v>
      </c>
      <c r="G31">
        <v>8542.4</v>
      </c>
      <c r="H31" s="1">
        <v>0</v>
      </c>
    </row>
    <row r="32" spans="1:11" ht="30" customHeight="1" x14ac:dyDescent="0.25">
      <c r="A32" s="37" t="s">
        <v>187</v>
      </c>
      <c r="B32" s="10" t="s">
        <v>163</v>
      </c>
      <c r="C32" s="36">
        <v>340.9</v>
      </c>
      <c r="D32" s="5"/>
      <c r="E32" s="4"/>
      <c r="H32" s="1"/>
    </row>
    <row r="33" spans="1:13" ht="33.75" customHeight="1" x14ac:dyDescent="0.25">
      <c r="A33" s="43" t="s">
        <v>188</v>
      </c>
      <c r="B33" s="67" t="s">
        <v>10</v>
      </c>
      <c r="C33" s="74">
        <v>15477.3</v>
      </c>
      <c r="D33" s="5"/>
      <c r="E33" s="4"/>
      <c r="H33" s="1"/>
      <c r="J33" s="70"/>
    </row>
    <row r="34" spans="1:13" ht="57.75" customHeight="1" x14ac:dyDescent="0.25">
      <c r="A34" s="30" t="s">
        <v>86</v>
      </c>
      <c r="B34" s="8" t="s">
        <v>9</v>
      </c>
      <c r="C34" s="36">
        <v>296.60000000000002</v>
      </c>
      <c r="D34" s="7">
        <v>94.7</v>
      </c>
      <c r="E34" s="3" t="e">
        <f>D34/#REF!*100</f>
        <v>#REF!</v>
      </c>
      <c r="F34" s="9"/>
      <c r="G34">
        <v>167.4</v>
      </c>
      <c r="H34" s="1">
        <v>0</v>
      </c>
    </row>
    <row r="35" spans="1:13" ht="34.5" customHeight="1" x14ac:dyDescent="0.25">
      <c r="A35" s="30" t="s">
        <v>87</v>
      </c>
      <c r="B35" s="8" t="s">
        <v>8</v>
      </c>
      <c r="C35" s="74">
        <v>3.8</v>
      </c>
      <c r="D35" s="7"/>
      <c r="E35" s="3"/>
      <c r="F35" s="9"/>
      <c r="H35" s="1"/>
    </row>
    <row r="36" spans="1:13" ht="45.75" customHeight="1" x14ac:dyDescent="0.25">
      <c r="A36" s="43" t="s">
        <v>200</v>
      </c>
      <c r="B36" s="80" t="s">
        <v>47</v>
      </c>
      <c r="C36" s="74">
        <v>400</v>
      </c>
      <c r="D36" s="7"/>
      <c r="E36" s="3"/>
      <c r="F36" s="9"/>
      <c r="H36" s="1"/>
    </row>
    <row r="37" spans="1:13" ht="18.75" x14ac:dyDescent="0.25">
      <c r="A37" s="98" t="s">
        <v>7</v>
      </c>
      <c r="B37" s="99"/>
      <c r="C37" s="73">
        <f>C17+C30</f>
        <v>47685.5</v>
      </c>
      <c r="D37" s="5" t="e">
        <f>D31+D17</f>
        <v>#REF!</v>
      </c>
      <c r="E37" s="4" t="e">
        <f>D37/#REF!*100</f>
        <v>#REF!</v>
      </c>
      <c r="G37">
        <v>22561.249999999996</v>
      </c>
      <c r="H37" s="1">
        <v>-19438</v>
      </c>
      <c r="J37">
        <f>SUM(J18:J35)</f>
        <v>290</v>
      </c>
      <c r="M37" s="1"/>
    </row>
    <row r="38" spans="1:13" x14ac:dyDescent="0.25">
      <c r="G38" s="1">
        <f>G37-C37</f>
        <v>-25124.250000000004</v>
      </c>
    </row>
    <row r="39" spans="1:13" x14ac:dyDescent="0.25">
      <c r="G39" s="1"/>
    </row>
    <row r="40" spans="1:13" ht="18.75" x14ac:dyDescent="0.25">
      <c r="A40" s="101" t="s">
        <v>202</v>
      </c>
      <c r="B40" s="101"/>
      <c r="E40" s="1"/>
    </row>
  </sheetData>
  <mergeCells count="6">
    <mergeCell ref="B5:C5"/>
    <mergeCell ref="A37:B37"/>
    <mergeCell ref="A14:C14"/>
    <mergeCell ref="A40:B40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6" t="s">
        <v>56</v>
      </c>
    </row>
    <row r="2" spans="1:3" ht="15.75" x14ac:dyDescent="0.25">
      <c r="C2" s="16" t="s">
        <v>0</v>
      </c>
    </row>
    <row r="3" spans="1:3" ht="15.75" x14ac:dyDescent="0.25">
      <c r="C3" s="16" t="s">
        <v>1</v>
      </c>
    </row>
    <row r="4" spans="1:3" ht="15.75" x14ac:dyDescent="0.25">
      <c r="C4" s="16" t="s">
        <v>2</v>
      </c>
    </row>
    <row r="5" spans="1:3" x14ac:dyDescent="0.25">
      <c r="C5" s="20"/>
    </row>
    <row r="9" spans="1:3" ht="52.5" customHeight="1" x14ac:dyDescent="0.25">
      <c r="A9" s="103" t="s">
        <v>100</v>
      </c>
      <c r="B9" s="104"/>
      <c r="C9" s="104"/>
    </row>
    <row r="10" spans="1:3" ht="18.75" x14ac:dyDescent="0.3">
      <c r="A10" s="25"/>
    </row>
    <row r="11" spans="1:3" ht="18.75" x14ac:dyDescent="0.25">
      <c r="A11" s="24" t="s">
        <v>57</v>
      </c>
      <c r="B11" s="24" t="s">
        <v>58</v>
      </c>
      <c r="C11" s="24" t="s">
        <v>59</v>
      </c>
    </row>
    <row r="12" spans="1:3" ht="18.75" x14ac:dyDescent="0.25">
      <c r="A12" s="105" t="s">
        <v>60</v>
      </c>
      <c r="B12" s="106" t="s">
        <v>61</v>
      </c>
      <c r="C12" s="26" t="s">
        <v>62</v>
      </c>
    </row>
    <row r="13" spans="1:3" ht="18.75" x14ac:dyDescent="0.25">
      <c r="A13" s="105"/>
      <c r="B13" s="106"/>
      <c r="C13" s="26" t="s">
        <v>63</v>
      </c>
    </row>
    <row r="14" spans="1:3" ht="37.5" x14ac:dyDescent="0.25">
      <c r="A14" s="105"/>
      <c r="B14" s="106"/>
      <c r="C14" s="26" t="s">
        <v>64</v>
      </c>
    </row>
    <row r="15" spans="1:3" ht="18.75" x14ac:dyDescent="0.25">
      <c r="A15" s="105"/>
      <c r="B15" s="106"/>
      <c r="C15" s="26" t="s">
        <v>65</v>
      </c>
    </row>
    <row r="16" spans="1:3" ht="18.75" x14ac:dyDescent="0.25">
      <c r="A16" s="105"/>
      <c r="B16" s="106"/>
      <c r="C16" s="26" t="s">
        <v>66</v>
      </c>
    </row>
    <row r="17" spans="1:3" ht="18.75" x14ac:dyDescent="0.25">
      <c r="A17" s="105"/>
      <c r="B17" s="106"/>
      <c r="C17" s="26" t="s">
        <v>67</v>
      </c>
    </row>
    <row r="18" spans="1:3" ht="37.5" x14ac:dyDescent="0.25">
      <c r="A18" s="105"/>
      <c r="B18" s="106"/>
      <c r="C18" s="26" t="s">
        <v>68</v>
      </c>
    </row>
    <row r="19" spans="1:3" ht="37.5" x14ac:dyDescent="0.25">
      <c r="A19" s="105"/>
      <c r="B19" s="106"/>
      <c r="C19" s="26" t="s">
        <v>69</v>
      </c>
    </row>
    <row r="20" spans="1:3" ht="18.75" x14ac:dyDescent="0.25">
      <c r="A20" s="105" t="s">
        <v>70</v>
      </c>
      <c r="B20" s="106" t="s">
        <v>71</v>
      </c>
      <c r="C20" s="26" t="s">
        <v>62</v>
      </c>
    </row>
    <row r="21" spans="1:3" ht="18.75" x14ac:dyDescent="0.25">
      <c r="A21" s="105"/>
      <c r="B21" s="106"/>
      <c r="C21" s="26" t="s">
        <v>63</v>
      </c>
    </row>
    <row r="22" spans="1:3" ht="37.5" x14ac:dyDescent="0.25">
      <c r="A22" s="105"/>
      <c r="B22" s="106"/>
      <c r="C22" s="26" t="s">
        <v>64</v>
      </c>
    </row>
    <row r="23" spans="1:3" ht="18.75" x14ac:dyDescent="0.25">
      <c r="A23" s="105"/>
      <c r="B23" s="106"/>
      <c r="C23" s="26" t="s">
        <v>65</v>
      </c>
    </row>
    <row r="24" spans="1:3" ht="18.75" x14ac:dyDescent="0.25">
      <c r="A24" s="105"/>
      <c r="B24" s="106"/>
      <c r="C24" s="26" t="s">
        <v>66</v>
      </c>
    </row>
    <row r="25" spans="1:3" ht="18.75" x14ac:dyDescent="0.25">
      <c r="A25" s="105" t="s">
        <v>72</v>
      </c>
      <c r="B25" s="106" t="s">
        <v>73</v>
      </c>
      <c r="C25" s="26" t="s">
        <v>62</v>
      </c>
    </row>
    <row r="26" spans="1:3" ht="18.75" x14ac:dyDescent="0.25">
      <c r="A26" s="105"/>
      <c r="B26" s="106"/>
      <c r="C26" s="26" t="s">
        <v>63</v>
      </c>
    </row>
    <row r="27" spans="1:3" ht="37.5" x14ac:dyDescent="0.25">
      <c r="A27" s="105"/>
      <c r="B27" s="106"/>
      <c r="C27" s="26" t="s">
        <v>64</v>
      </c>
    </row>
    <row r="28" spans="1:3" ht="18.75" x14ac:dyDescent="0.25">
      <c r="A28" s="105"/>
      <c r="B28" s="106"/>
      <c r="C28" s="26" t="s">
        <v>65</v>
      </c>
    </row>
    <row r="29" spans="1:3" ht="18.75" x14ac:dyDescent="0.25">
      <c r="A29" s="105"/>
      <c r="B29" s="106"/>
      <c r="C29" s="26" t="s">
        <v>74</v>
      </c>
    </row>
    <row r="30" spans="1:3" ht="18.75" x14ac:dyDescent="0.25">
      <c r="A30" s="105"/>
      <c r="B30" s="106"/>
      <c r="C30" s="26" t="s">
        <v>75</v>
      </c>
    </row>
    <row r="31" spans="1:3" ht="75" x14ac:dyDescent="0.25">
      <c r="A31" s="27" t="s">
        <v>76</v>
      </c>
      <c r="B31" s="26" t="s">
        <v>77</v>
      </c>
      <c r="C31" s="26" t="s">
        <v>78</v>
      </c>
    </row>
    <row r="32" spans="1:3" ht="15.75" x14ac:dyDescent="0.25">
      <c r="A32" s="28"/>
    </row>
    <row r="33" spans="1:3" ht="18.75" x14ac:dyDescent="0.3">
      <c r="A33" s="102" t="s">
        <v>99</v>
      </c>
      <c r="B33" s="102"/>
      <c r="C33" s="10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Прил0</vt:lpstr>
      <vt:lpstr>Прил 1</vt:lpstr>
      <vt:lpstr>Прил 10+</vt:lpstr>
      <vt:lpstr>'Прил 1'!Область_печати</vt:lpstr>
      <vt:lpstr>Прил0!Область_печати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2023-09-29T08:48:07Z</cp:lastPrinted>
  <dcterms:created xsi:type="dcterms:W3CDTF">2010-11-10T14:00:24Z</dcterms:created>
  <dcterms:modified xsi:type="dcterms:W3CDTF">2023-11-20T08:52:13Z</dcterms:modified>
</cp:coreProperties>
</file>